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経理部\y_山崎\"/>
    </mc:Choice>
  </mc:AlternateContent>
  <xr:revisionPtr revIDLastSave="0" documentId="13_ncr:1_{CF7FD540-5B5D-4949-99B2-86BCF0061D1D}" xr6:coauthVersionLast="47" xr6:coauthVersionMax="47" xr10:uidLastSave="{00000000-0000-0000-0000-000000000000}"/>
  <bookViews>
    <workbookView xWindow="-120" yWindow="-120" windowWidth="29040" windowHeight="15840" xr2:uid="{A19E791E-B726-48BC-9A5F-784C3A2A86CC}"/>
  </bookViews>
  <sheets>
    <sheet name="記載例" sheetId="3" r:id="rId1"/>
    <sheet name="入力フォーム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3" l="1"/>
  <c r="G138" i="3"/>
  <c r="G63" i="3"/>
  <c r="G135" i="3"/>
  <c r="AQ128" i="3"/>
  <c r="AM128" i="3"/>
  <c r="AG128" i="3"/>
  <c r="AC128" i="3"/>
  <c r="R128" i="3"/>
  <c r="O128" i="3"/>
  <c r="K128" i="3"/>
  <c r="A128" i="3"/>
  <c r="AW127" i="3"/>
  <c r="AQ127" i="3"/>
  <c r="AM127" i="3"/>
  <c r="AG127" i="3"/>
  <c r="R127" i="3"/>
  <c r="O127" i="3"/>
  <c r="K127" i="3"/>
  <c r="A127" i="3"/>
  <c r="AW126" i="3"/>
  <c r="AQ126" i="3"/>
  <c r="AG126" i="3"/>
  <c r="AC126" i="3"/>
  <c r="W126" i="3"/>
  <c r="R126" i="3"/>
  <c r="O126" i="3"/>
  <c r="K126" i="3"/>
  <c r="A126" i="3"/>
  <c r="AQ125" i="3"/>
  <c r="AG125" i="3"/>
  <c r="R125" i="3"/>
  <c r="O125" i="3"/>
  <c r="K125" i="3"/>
  <c r="A125" i="3"/>
  <c r="AQ124" i="3"/>
  <c r="AM124" i="3"/>
  <c r="AG124" i="3"/>
  <c r="AC124" i="3"/>
  <c r="W124" i="3"/>
  <c r="R124" i="3"/>
  <c r="O124" i="3"/>
  <c r="K124" i="3"/>
  <c r="A124" i="3"/>
  <c r="AW123" i="3"/>
  <c r="AQ123" i="3"/>
  <c r="AM123" i="3"/>
  <c r="AG123" i="3"/>
  <c r="R123" i="3"/>
  <c r="O123" i="3"/>
  <c r="K123" i="3"/>
  <c r="A123" i="3"/>
  <c r="AW122" i="3"/>
  <c r="AQ122" i="3"/>
  <c r="AG122" i="3"/>
  <c r="AC122" i="3"/>
  <c r="W122" i="3"/>
  <c r="R122" i="3"/>
  <c r="O122" i="3"/>
  <c r="K122" i="3"/>
  <c r="A122" i="3"/>
  <c r="AQ121" i="3"/>
  <c r="AG121" i="3"/>
  <c r="R121" i="3"/>
  <c r="O121" i="3"/>
  <c r="K121" i="3"/>
  <c r="A121" i="3"/>
  <c r="AQ120" i="3"/>
  <c r="AM120" i="3"/>
  <c r="AG120" i="3"/>
  <c r="AC120" i="3"/>
  <c r="W120" i="3"/>
  <c r="R120" i="3"/>
  <c r="O120" i="3"/>
  <c r="K120" i="3"/>
  <c r="A120" i="3"/>
  <c r="AW119" i="3"/>
  <c r="AQ119" i="3"/>
  <c r="AM119" i="3"/>
  <c r="AG119" i="3"/>
  <c r="R119" i="3"/>
  <c r="O119" i="3"/>
  <c r="K119" i="3"/>
  <c r="A119" i="3"/>
  <c r="AQ118" i="3"/>
  <c r="AG118" i="3"/>
  <c r="R118" i="3"/>
  <c r="O118" i="3"/>
  <c r="K118" i="3"/>
  <c r="A118" i="3"/>
  <c r="AQ117" i="3"/>
  <c r="AG117" i="3"/>
  <c r="R117" i="3"/>
  <c r="O117" i="3"/>
  <c r="K117" i="3"/>
  <c r="A117" i="3"/>
  <c r="AQ116" i="3"/>
  <c r="AG116" i="3"/>
  <c r="R116" i="3"/>
  <c r="O116" i="3"/>
  <c r="K116" i="3"/>
  <c r="A116" i="3"/>
  <c r="AQ115" i="3"/>
  <c r="AG115" i="3"/>
  <c r="R115" i="3"/>
  <c r="O115" i="3"/>
  <c r="K115" i="3"/>
  <c r="A115" i="3"/>
  <c r="AQ114" i="3"/>
  <c r="AG114" i="3"/>
  <c r="R114" i="3"/>
  <c r="O114" i="3"/>
  <c r="K114" i="3"/>
  <c r="A114" i="3"/>
  <c r="E106" i="3"/>
  <c r="Z104" i="3"/>
  <c r="E103" i="3"/>
  <c r="AG99" i="3"/>
  <c r="G98" i="3"/>
  <c r="H96" i="3" s="1"/>
  <c r="AG96" i="3"/>
  <c r="AG93" i="3"/>
  <c r="AG91" i="3"/>
  <c r="AG89" i="3"/>
  <c r="AB89" i="3"/>
  <c r="F89" i="3"/>
  <c r="AG87" i="3"/>
  <c r="AB87" i="3"/>
  <c r="F86" i="3"/>
  <c r="AR84" i="3"/>
  <c r="AR81" i="3"/>
  <c r="AT77" i="3"/>
  <c r="AQ54" i="3"/>
  <c r="AQ129" i="3" s="1"/>
  <c r="AG54" i="3"/>
  <c r="AG129" i="3" s="1"/>
  <c r="AW53" i="3"/>
  <c r="AW128" i="3" s="1"/>
  <c r="AM53" i="3"/>
  <c r="AC53" i="3"/>
  <c r="W53" i="3"/>
  <c r="W128" i="3" s="1"/>
  <c r="AW52" i="3"/>
  <c r="AM52" i="3"/>
  <c r="AC52" i="3"/>
  <c r="AC127" i="3" s="1"/>
  <c r="W52" i="3"/>
  <c r="W127" i="3" s="1"/>
  <c r="AW51" i="3"/>
  <c r="AM51" i="3"/>
  <c r="AM126" i="3" s="1"/>
  <c r="AC51" i="3"/>
  <c r="W51" i="3"/>
  <c r="AW50" i="3"/>
  <c r="AW125" i="3" s="1"/>
  <c r="AM50" i="3"/>
  <c r="AM125" i="3" s="1"/>
  <c r="AC50" i="3"/>
  <c r="AC125" i="3" s="1"/>
  <c r="W50" i="3"/>
  <c r="W125" i="3" s="1"/>
  <c r="AW49" i="3"/>
  <c r="AW124" i="3" s="1"/>
  <c r="AM49" i="3"/>
  <c r="AC49" i="3"/>
  <c r="W49" i="3"/>
  <c r="AW48" i="3"/>
  <c r="AM48" i="3"/>
  <c r="AC48" i="3"/>
  <c r="AC123" i="3" s="1"/>
  <c r="W48" i="3"/>
  <c r="W123" i="3" s="1"/>
  <c r="AW47" i="3"/>
  <c r="AM47" i="3"/>
  <c r="AM122" i="3" s="1"/>
  <c r="AC47" i="3"/>
  <c r="W47" i="3"/>
  <c r="AW46" i="3"/>
  <c r="AW121" i="3" s="1"/>
  <c r="AM46" i="3"/>
  <c r="AM121" i="3" s="1"/>
  <c r="AC46" i="3"/>
  <c r="AC121" i="3" s="1"/>
  <c r="W46" i="3"/>
  <c r="W121" i="3" s="1"/>
  <c r="AW45" i="3"/>
  <c r="AW120" i="3" s="1"/>
  <c r="AM45" i="3"/>
  <c r="AC45" i="3"/>
  <c r="W45" i="3"/>
  <c r="AW44" i="3"/>
  <c r="AM44" i="3"/>
  <c r="AC44" i="3"/>
  <c r="AC119" i="3" s="1"/>
  <c r="W44" i="3"/>
  <c r="W119" i="3" s="1"/>
  <c r="AW43" i="3"/>
  <c r="AW118" i="3" s="1"/>
  <c r="AM43" i="3"/>
  <c r="AM118" i="3" s="1"/>
  <c r="AC43" i="3"/>
  <c r="AC118" i="3" s="1"/>
  <c r="W43" i="3"/>
  <c r="W118" i="3" s="1"/>
  <c r="AW42" i="3"/>
  <c r="AW117" i="3" s="1"/>
  <c r="AM42" i="3"/>
  <c r="AM117" i="3" s="1"/>
  <c r="AC42" i="3"/>
  <c r="AC117" i="3" s="1"/>
  <c r="W42" i="3"/>
  <c r="W117" i="3" s="1"/>
  <c r="AW41" i="3"/>
  <c r="AW116" i="3" s="1"/>
  <c r="AM41" i="3"/>
  <c r="AM116" i="3" s="1"/>
  <c r="AC41" i="3"/>
  <c r="AC116" i="3" s="1"/>
  <c r="W41" i="3"/>
  <c r="W116" i="3" s="1"/>
  <c r="AW40" i="3"/>
  <c r="AW115" i="3" s="1"/>
  <c r="AM40" i="3"/>
  <c r="AM115" i="3" s="1"/>
  <c r="AC40" i="3"/>
  <c r="AC115" i="3" s="1"/>
  <c r="W40" i="3"/>
  <c r="AW39" i="3"/>
  <c r="AW114" i="3" s="1"/>
  <c r="AM39" i="3"/>
  <c r="AM114" i="3" s="1"/>
  <c r="AC39" i="3"/>
  <c r="AC114" i="3" s="1"/>
  <c r="W39" i="3"/>
  <c r="W114" i="3" s="1"/>
  <c r="H21" i="3"/>
  <c r="G66" i="3" l="1"/>
  <c r="W54" i="3"/>
  <c r="AW54" i="3"/>
  <c r="W115" i="3"/>
  <c r="AW129" i="3" l="1"/>
  <c r="G69" i="3"/>
  <c r="AM54" i="3"/>
  <c r="AM129" i="3" s="1"/>
  <c r="W129" i="3"/>
  <c r="AC54" i="3"/>
  <c r="AC129" i="3" s="1"/>
  <c r="N21" i="3"/>
  <c r="N23" i="3" s="1"/>
  <c r="F18" i="3" s="1"/>
  <c r="G72" i="3" s="1"/>
  <c r="N96" i="3" l="1"/>
  <c r="N98" i="3" s="1"/>
  <c r="F93" i="3" s="1"/>
  <c r="G144" i="3"/>
  <c r="G147" i="3" s="1"/>
  <c r="AR84" i="1"/>
  <c r="AR81" i="1"/>
  <c r="AG99" i="1"/>
  <c r="AG96" i="1"/>
  <c r="AG93" i="1"/>
  <c r="AG91" i="1"/>
  <c r="AM40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39" i="1"/>
  <c r="AB89" i="1" l="1"/>
  <c r="AB87" i="1"/>
  <c r="AG89" i="1"/>
  <c r="AG87" i="1"/>
  <c r="G135" i="1"/>
  <c r="A114" i="1"/>
  <c r="K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14" i="1"/>
  <c r="AC122" i="1"/>
  <c r="AC114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G98" i="1"/>
  <c r="H96" i="1" s="1"/>
  <c r="Z104" i="1"/>
  <c r="E106" i="1"/>
  <c r="E103" i="1"/>
  <c r="F89" i="1"/>
  <c r="F86" i="1"/>
  <c r="AT77" i="1"/>
  <c r="H21" i="1"/>
  <c r="AW39" i="1"/>
  <c r="AW114" i="1" s="1"/>
  <c r="AW44" i="1"/>
  <c r="AW119" i="1" s="1"/>
  <c r="AM44" i="1"/>
  <c r="AM119" i="1" s="1"/>
  <c r="AC119" i="1"/>
  <c r="W44" i="1"/>
  <c r="W119" i="1" s="1"/>
  <c r="AW45" i="1"/>
  <c r="AW120" i="1" s="1"/>
  <c r="AM45" i="1"/>
  <c r="AM120" i="1" s="1"/>
  <c r="AC120" i="1"/>
  <c r="W45" i="1"/>
  <c r="W120" i="1" s="1"/>
  <c r="AW46" i="1"/>
  <c r="AW121" i="1" s="1"/>
  <c r="AM46" i="1"/>
  <c r="AM121" i="1" s="1"/>
  <c r="AC121" i="1"/>
  <c r="W46" i="1"/>
  <c r="W121" i="1" s="1"/>
  <c r="W40" i="1"/>
  <c r="W115" i="1" s="1"/>
  <c r="W41" i="1"/>
  <c r="W116" i="1" s="1"/>
  <c r="W42" i="1"/>
  <c r="W117" i="1" s="1"/>
  <c r="W43" i="1"/>
  <c r="W118" i="1" s="1"/>
  <c r="W47" i="1"/>
  <c r="W122" i="1" s="1"/>
  <c r="W48" i="1"/>
  <c r="W123" i="1" s="1"/>
  <c r="W49" i="1"/>
  <c r="W124" i="1" s="1"/>
  <c r="W50" i="1"/>
  <c r="W125" i="1" s="1"/>
  <c r="W51" i="1"/>
  <c r="W126" i="1" s="1"/>
  <c r="W52" i="1"/>
  <c r="W127" i="1" s="1"/>
  <c r="W53" i="1"/>
  <c r="W128" i="1" s="1"/>
  <c r="W39" i="1"/>
  <c r="W114" i="1" s="1"/>
  <c r="AQ54" i="1"/>
  <c r="AQ129" i="1" s="1"/>
  <c r="AG54" i="1"/>
  <c r="G66" i="1" s="1"/>
  <c r="AW53" i="1"/>
  <c r="AW128" i="1" s="1"/>
  <c r="AM53" i="1"/>
  <c r="AM128" i="1" s="1"/>
  <c r="AC128" i="1"/>
  <c r="AW52" i="1"/>
  <c r="AW127" i="1" s="1"/>
  <c r="AM52" i="1"/>
  <c r="AM127" i="1" s="1"/>
  <c r="AC127" i="1"/>
  <c r="AW51" i="1"/>
  <c r="AW126" i="1" s="1"/>
  <c r="AM51" i="1"/>
  <c r="AM126" i="1" s="1"/>
  <c r="AC126" i="1"/>
  <c r="AW50" i="1"/>
  <c r="AW125" i="1" s="1"/>
  <c r="AM50" i="1"/>
  <c r="AM125" i="1" s="1"/>
  <c r="AC125" i="1"/>
  <c r="AW49" i="1"/>
  <c r="AW124" i="1" s="1"/>
  <c r="AM49" i="1"/>
  <c r="AM124" i="1" s="1"/>
  <c r="AC124" i="1"/>
  <c r="AW48" i="1"/>
  <c r="AW123" i="1" s="1"/>
  <c r="AM48" i="1"/>
  <c r="AM123" i="1" s="1"/>
  <c r="AC123" i="1"/>
  <c r="AW47" i="1"/>
  <c r="AW122" i="1" s="1"/>
  <c r="AM47" i="1"/>
  <c r="AM122" i="1" s="1"/>
  <c r="AW43" i="1"/>
  <c r="AW118" i="1" s="1"/>
  <c r="AM43" i="1"/>
  <c r="AM118" i="1" s="1"/>
  <c r="AC118" i="1"/>
  <c r="AW42" i="1"/>
  <c r="AW117" i="1" s="1"/>
  <c r="AM42" i="1"/>
  <c r="AM117" i="1" s="1"/>
  <c r="AC117" i="1"/>
  <c r="AW41" i="1"/>
  <c r="AW116" i="1" s="1"/>
  <c r="AM41" i="1"/>
  <c r="AM116" i="1" s="1"/>
  <c r="AC116" i="1"/>
  <c r="AW40" i="1"/>
  <c r="AW115" i="1" s="1"/>
  <c r="AM115" i="1"/>
  <c r="AC115" i="1"/>
  <c r="AM39" i="1"/>
  <c r="AM114" i="1" s="1"/>
  <c r="AG129" i="1" l="1"/>
  <c r="G141" i="1" s="1"/>
  <c r="W54" i="1"/>
  <c r="G63" i="1" s="1"/>
  <c r="AW54" i="1"/>
  <c r="AW129" i="1" l="1"/>
  <c r="G69" i="1"/>
  <c r="G72" i="1" s="1"/>
  <c r="W129" i="1"/>
  <c r="G138" i="1" s="1"/>
  <c r="N21" i="1"/>
  <c r="N23" i="1" s="1"/>
  <c r="F18" i="1" s="1"/>
  <c r="AM54" i="1"/>
  <c r="AM129" i="1" s="1"/>
  <c r="AC54" i="1"/>
  <c r="AC129" i="1" s="1"/>
  <c r="N96" i="1" l="1"/>
  <c r="G144" i="1"/>
  <c r="G147" i="1" s="1"/>
  <c r="N98" i="1" l="1"/>
  <c r="F93" i="1" s="1"/>
</calcChain>
</file>

<file path=xl/sharedStrings.xml><?xml version="1.0" encoding="utf-8"?>
<sst xmlns="http://schemas.openxmlformats.org/spreadsheetml/2006/main" count="235" uniqueCount="82">
  <si>
    <t>単位</t>
    <rPh sb="0" eb="2">
      <t>タンイ</t>
    </rPh>
    <phoneticPr fontId="2"/>
  </si>
  <si>
    <t>前回迄累計</t>
    <rPh sb="0" eb="2">
      <t>ゼンカイ</t>
    </rPh>
    <rPh sb="2" eb="3">
      <t>マデ</t>
    </rPh>
    <rPh sb="3" eb="5">
      <t>ルイケイ</t>
    </rPh>
    <phoneticPr fontId="2"/>
  </si>
  <si>
    <t>今回迄累計</t>
    <rPh sb="0" eb="2">
      <t>コンカイ</t>
    </rPh>
    <rPh sb="2" eb="3">
      <t>マデ</t>
    </rPh>
    <rPh sb="3" eb="5">
      <t>ルイケイ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</si>
  <si>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</si>
  <si>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</si>
  <si>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</si>
  <si>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</si>
  <si>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単価</t>
    <rPh sb="0" eb="1">
      <t>タン</t>
    </rPh>
    <rPh sb="1" eb="2">
      <t>アタイ</t>
    </rPh>
    <phoneticPr fontId="2"/>
  </si>
  <si>
    <t>注文書契約情報</t>
    <rPh sb="0" eb="3">
      <t>チュウモンショ</t>
    </rPh>
    <rPh sb="3" eb="5">
      <t>ケイヤク</t>
    </rPh>
    <rPh sb="5" eb="7">
      <t>ジョウホウ</t>
    </rPh>
    <phoneticPr fontId="1"/>
  </si>
  <si>
    <t>出来高・請求情報</t>
    <rPh sb="0" eb="3">
      <t>デキダカ</t>
    </rPh>
    <rPh sb="4" eb="6">
      <t>セイキュウ</t>
    </rPh>
    <rPh sb="6" eb="8">
      <t>ジョウホウ</t>
    </rPh>
    <phoneticPr fontId="1"/>
  </si>
  <si>
    <t>数量(%)</t>
    <rPh sb="0" eb="2">
      <t>スウリョウ</t>
    </rPh>
    <phoneticPr fontId="2"/>
  </si>
  <si>
    <t>差引</t>
    <rPh sb="0" eb="2">
      <t>サシヒキ</t>
    </rPh>
    <phoneticPr fontId="2"/>
  </si>
  <si>
    <t>今回請求額</t>
    <rPh sb="0" eb="2">
      <t>コンカイ</t>
    </rPh>
    <rPh sb="2" eb="5">
      <t>セイキュウガク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</si>
  <si>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</si>
  <si>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</si>
  <si>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第</t>
    <rPh sb="0" eb="1">
      <t>ダイ</t>
    </rPh>
    <phoneticPr fontId="2"/>
  </si>
  <si>
    <t>回　出来高調書</t>
    <phoneticPr fontId="2"/>
  </si>
  <si>
    <t>三信建設工業株式会社　　御中</t>
    <rPh sb="0" eb="6">
      <t>サンシンケンセツコウギョウ</t>
    </rPh>
    <rPh sb="6" eb="10">
      <t>カブシキガイシャ</t>
    </rPh>
    <rPh sb="12" eb="14">
      <t>オンチュウ</t>
    </rPh>
    <phoneticPr fontId="2"/>
  </si>
  <si>
    <t>下記の通り御請求申し上げます。</t>
    <rPh sb="0" eb="2">
      <t>カキ</t>
    </rPh>
    <rPh sb="3" eb="4">
      <t>トオ</t>
    </rPh>
    <rPh sb="5" eb="9">
      <t>ゴセイキュウモウ</t>
    </rPh>
    <rPh sb="10" eb="11">
      <t>ア</t>
    </rPh>
    <phoneticPr fontId="2"/>
  </si>
  <si>
    <t>請求金額</t>
    <rPh sb="0" eb="4">
      <t>セイキュウキンガク</t>
    </rPh>
    <phoneticPr fontId="2"/>
  </si>
  <si>
    <t>内訳</t>
    <rPh sb="0" eb="2">
      <t>ウチワケ</t>
    </rPh>
    <phoneticPr fontId="2"/>
  </si>
  <si>
    <t>消費税率</t>
    <rPh sb="0" eb="3">
      <t>ショウヒゼイ</t>
    </rPh>
    <rPh sb="3" eb="4">
      <t>リツ</t>
    </rPh>
    <phoneticPr fontId="2"/>
  </si>
  <si>
    <t>消費税額</t>
    <rPh sb="0" eb="4">
      <t>ショウヒゼイガク</t>
    </rPh>
    <phoneticPr fontId="2"/>
  </si>
  <si>
    <t>本体金額</t>
    <rPh sb="0" eb="4">
      <t>ホンタイキンガク</t>
    </rPh>
    <phoneticPr fontId="2"/>
  </si>
  <si>
    <t>請求書（外注）</t>
    <rPh sb="0" eb="3">
      <t>セイキュウショ</t>
    </rPh>
    <rPh sb="4" eb="6">
      <t>ガイチュウ</t>
    </rPh>
    <phoneticPr fontId="2"/>
  </si>
  <si>
    <t>請求年月日</t>
    <rPh sb="0" eb="5">
      <t>セイキュウネンガッピ</t>
    </rPh>
    <phoneticPr fontId="2"/>
  </si>
  <si>
    <t>注文金額</t>
    <rPh sb="0" eb="4">
      <t>チュウモンキンガク</t>
    </rPh>
    <phoneticPr fontId="2"/>
  </si>
  <si>
    <t>既請求額</t>
    <rPh sb="0" eb="1">
      <t>キ</t>
    </rPh>
    <rPh sb="1" eb="4">
      <t>セイキュウガク</t>
    </rPh>
    <phoneticPr fontId="2"/>
  </si>
  <si>
    <t>今回請求額</t>
    <rPh sb="0" eb="5">
      <t>コンカイセイキュウガク</t>
    </rPh>
    <phoneticPr fontId="2"/>
  </si>
  <si>
    <t>請求残額</t>
    <rPh sb="0" eb="4">
      <t>セイキュウザンガク</t>
    </rPh>
    <phoneticPr fontId="2"/>
  </si>
  <si>
    <t>取引先ｺｰﾄﾞ（6桁）</t>
    <rPh sb="0" eb="3">
      <t>トリヒキサキ</t>
    </rPh>
    <rPh sb="9" eb="10">
      <t>ケタ</t>
    </rPh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</si>
  <si>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</si>
  <si>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</si>
  <si>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</si>
  <si>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</si>
  <si>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印</t>
    <rPh sb="0" eb="1">
      <t>イン</t>
    </rPh>
    <phoneticPr fontId="2"/>
  </si>
  <si>
    <t>弊社使用欄</t>
    <rPh sb="0" eb="2">
      <t>ヘイシャ</t>
    </rPh>
    <rPh sb="2" eb="5">
      <t>シヨウラン</t>
    </rPh>
    <phoneticPr fontId="2"/>
  </si>
  <si>
    <t>捺印欄</t>
    <rPh sb="0" eb="3">
      <t>ナツインラン</t>
    </rPh>
    <phoneticPr fontId="2"/>
  </si>
  <si>
    <t>対象</t>
    <rPh sb="0" eb="2">
      <t>タイショウ</t>
    </rPh>
    <phoneticPr fontId="2"/>
  </si>
  <si>
    <t>貴社控・入力用</t>
    <rPh sb="0" eb="2">
      <t>キシャ</t>
    </rPh>
    <rPh sb="2" eb="3">
      <t>ヒカエ</t>
    </rPh>
    <rPh sb="4" eb="6">
      <t>ニュウリョク</t>
    </rPh>
    <rPh sb="6" eb="7">
      <t>ヨウ</t>
    </rPh>
    <phoneticPr fontId="2"/>
  </si>
  <si>
    <t>会計伝票用</t>
    <rPh sb="0" eb="4">
      <t>カイケイデンピョウ</t>
    </rPh>
    <rPh sb="4" eb="5">
      <t>ヨウ</t>
    </rPh>
    <phoneticPr fontId="2"/>
  </si>
  <si>
    <t>適格請求書発行事業者番号(14桁)</t>
    <rPh sb="0" eb="10">
      <t>テキカクセイキュウショハッコウジギョウシャ</t>
    </rPh>
    <rPh sb="10" eb="12">
      <t>バンゴウ</t>
    </rPh>
    <rPh sb="15" eb="16">
      <t>ケタ</t>
    </rPh>
    <phoneticPr fontId="2"/>
  </si>
  <si>
    <t>部分を入力してください</t>
    <rPh sb="0" eb="2">
      <t>ブブン</t>
    </rPh>
    <rPh sb="3" eb="5">
      <t>ニュウリョク</t>
    </rPh>
    <phoneticPr fontId="1"/>
  </si>
  <si>
    <t>「貴社控・入力用」の必要箇所を入力してください</t>
    <rPh sb="1" eb="4">
      <t>キシャヒカエ</t>
    </rPh>
    <rPh sb="5" eb="8">
      <t>ニュウリョクヨウ</t>
    </rPh>
    <rPh sb="10" eb="14">
      <t>ヒツヨウカショ</t>
    </rPh>
    <rPh sb="15" eb="17">
      <t>ニュウリョク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</si>
  <si>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「会計伝票用」</t>
    </r>
    <r>
      <rPr>
        <b/>
        <sz val="10"/>
        <color theme="1"/>
        <rFont val="游ゴシック"/>
        <family val="3"/>
        <charset val="128"/>
        <scheme val="minor"/>
      </rPr>
      <t>を１部印刷し、ご捺印の上ご提出ください。</t>
    </r>
    <rPh sb="1" eb="6">
      <t>カイケイデンピョウヨウ</t>
    </rPh>
    <rPh sb="9" eb="10">
      <t>ブ</t>
    </rPh>
    <rPh sb="10" eb="12">
      <t>インサツ</t>
    </rPh>
    <rPh sb="15" eb="17">
      <t>ナツイン</t>
    </rPh>
    <rPh sb="18" eb="19">
      <t>ウエ</t>
    </rPh>
    <rPh sb="20" eb="22">
      <t>テイシュツ</t>
    </rPh>
    <phoneticPr fontId="1"/>
  </si>
  <si>
    <t>電話番号</t>
    <rPh sb="0" eb="4">
      <t>デンワバンゴウ</t>
    </rPh>
    <phoneticPr fontId="2"/>
  </si>
  <si>
    <t>入力時の注意点</t>
    <rPh sb="0" eb="2">
      <t>ニュウリョク</t>
    </rPh>
    <rPh sb="2" eb="3">
      <t>ジ</t>
    </rPh>
    <rPh sb="4" eb="7">
      <t>チュウイテン</t>
    </rPh>
    <phoneticPr fontId="1"/>
  </si>
  <si>
    <t>取引先コード・適格請求書発行事業者番号を必ず入力してください</t>
    <rPh sb="0" eb="3">
      <t>トリヒキサキ</t>
    </rPh>
    <rPh sb="7" eb="19">
      <t>テキカクセイキュウショハッコウジギョウシャバンゴウ</t>
    </rPh>
    <rPh sb="20" eb="21">
      <t>カナラ</t>
    </rPh>
    <rPh sb="22" eb="24">
      <t>ニュウリョク</t>
    </rPh>
    <phoneticPr fontId="1"/>
  </si>
  <si>
    <t>会社名称部分はゴム印の押印でも結構です</t>
    <rPh sb="0" eb="2">
      <t>カイシャ</t>
    </rPh>
    <rPh sb="2" eb="4">
      <t>メイショウ</t>
    </rPh>
    <rPh sb="4" eb="6">
      <t>ブブン</t>
    </rPh>
    <rPh sb="9" eb="10">
      <t>イン</t>
    </rPh>
    <rPh sb="11" eb="13">
      <t>オウイン</t>
    </rPh>
    <rPh sb="15" eb="17">
      <t>ケッコウ</t>
    </rPh>
    <phoneticPr fontId="1"/>
  </si>
  <si>
    <t>T1234567891012</t>
    <phoneticPr fontId="1"/>
  </si>
  <si>
    <t>111-0052</t>
    <phoneticPr fontId="1"/>
  </si>
  <si>
    <t>東京都台東区柳橋2-19-6</t>
    <rPh sb="0" eb="6">
      <t>トウキョウトタイトウク</t>
    </rPh>
    <rPh sb="6" eb="8">
      <t>ヤナギバシ</t>
    </rPh>
    <phoneticPr fontId="1"/>
  </si>
  <si>
    <t>柳橋ファーストビル</t>
    <rPh sb="0" eb="2">
      <t>ヤナギバシ</t>
    </rPh>
    <phoneticPr fontId="1"/>
  </si>
  <si>
    <t>三信建設工業株式会社</t>
    <rPh sb="0" eb="6">
      <t>サンシンケンセツコウギョウ</t>
    </rPh>
    <rPh sb="6" eb="10">
      <t>カブシキガイシャ</t>
    </rPh>
    <phoneticPr fontId="1"/>
  </si>
  <si>
    <t>山﨑淳一</t>
    <rPh sb="0" eb="4">
      <t>ヤマザキジュンイチ</t>
    </rPh>
    <phoneticPr fontId="1"/>
  </si>
  <si>
    <t>03-5825-3703</t>
    <phoneticPr fontId="1"/>
  </si>
  <si>
    <t>①</t>
    <phoneticPr fontId="1"/>
  </si>
  <si>
    <t>②</t>
    <phoneticPr fontId="1"/>
  </si>
  <si>
    <t>③</t>
    <phoneticPr fontId="1"/>
  </si>
  <si>
    <t>「工事番号」「工事件名」「注文書契約情報」「注文書番号」は注文書に記載の内容を入力してください</t>
    <rPh sb="1" eb="5">
      <t>コウジバンゴウ</t>
    </rPh>
    <rPh sb="7" eb="11">
      <t>コウジケンメイ</t>
    </rPh>
    <rPh sb="13" eb="20">
      <t>チュウモンショケイヤクジョウホウ</t>
    </rPh>
    <rPh sb="22" eb="27">
      <t>チュウモンショバンゴウ</t>
    </rPh>
    <rPh sb="29" eb="32">
      <t>チュウモンショ</t>
    </rPh>
    <rPh sb="33" eb="35">
      <t>キサイ</t>
    </rPh>
    <rPh sb="36" eb="38">
      <t>ナイヨウ</t>
    </rPh>
    <rPh sb="39" eb="41">
      <t>ニュウリョク</t>
    </rPh>
    <phoneticPr fontId="1"/>
  </si>
  <si>
    <t>○○地区地盤注入工</t>
    <rPh sb="2" eb="4">
      <t>チク</t>
    </rPh>
    <rPh sb="4" eb="9">
      <t>ジバンチュウニュウコウ</t>
    </rPh>
    <phoneticPr fontId="1"/>
  </si>
  <si>
    <t>仮設費</t>
    <rPh sb="0" eb="3">
      <t>カセツヒ</t>
    </rPh>
    <phoneticPr fontId="1"/>
  </si>
  <si>
    <t>施工費</t>
    <rPh sb="0" eb="3">
      <t>セコウヒ</t>
    </rPh>
    <phoneticPr fontId="1"/>
  </si>
  <si>
    <t>諸経費</t>
    <rPh sb="0" eb="3">
      <t>ショケイヒ</t>
    </rPh>
    <phoneticPr fontId="1"/>
  </si>
  <si>
    <t>調整金</t>
    <rPh sb="0" eb="3">
      <t>チョウセイキン</t>
    </rPh>
    <phoneticPr fontId="1"/>
  </si>
  <si>
    <t>法定福利費</t>
    <rPh sb="0" eb="5">
      <t>ホウテイフクリヒ</t>
    </rPh>
    <phoneticPr fontId="1"/>
  </si>
  <si>
    <t>式</t>
  </si>
  <si>
    <t>㎥</t>
  </si>
  <si>
    <t>④</t>
    <phoneticPr fontId="1"/>
  </si>
  <si>
    <t>「出来高・請求情報」の今回迄累計を入力してください
前月以前に出来高請求があれば前回迄累計も入力してください</t>
    <rPh sb="1" eb="4">
      <t>デキダカ</t>
    </rPh>
    <rPh sb="5" eb="9">
      <t>セイキュウジョウホウ</t>
    </rPh>
    <rPh sb="11" eb="13">
      <t>コンカイ</t>
    </rPh>
    <rPh sb="13" eb="14">
      <t>マデ</t>
    </rPh>
    <rPh sb="14" eb="16">
      <t>ルイケイ</t>
    </rPh>
    <rPh sb="17" eb="19">
      <t>ニュウリョク</t>
    </rPh>
    <rPh sb="26" eb="28">
      <t>ゼンゲツ</t>
    </rPh>
    <rPh sb="28" eb="30">
      <t>イゼン</t>
    </rPh>
    <rPh sb="31" eb="36">
      <t>デキダカセイキュウ</t>
    </rPh>
    <rPh sb="40" eb="43">
      <t>ゼンカイマデ</t>
    </rPh>
    <rPh sb="43" eb="45">
      <t>ルイケイ</t>
    </rPh>
    <rPh sb="46" eb="48">
      <t>ニュウリョク</t>
    </rPh>
    <phoneticPr fontId="1"/>
  </si>
  <si>
    <t>PDFデータでのご提出は受け付けておりませんので、
必ず紙でご提出ください。</t>
    <rPh sb="9" eb="11">
      <t>テイシュツ</t>
    </rPh>
    <rPh sb="12" eb="13">
      <t>ウ</t>
    </rPh>
    <rPh sb="14" eb="15">
      <t>ツ</t>
    </rPh>
    <rPh sb="26" eb="27">
      <t>カナラ</t>
    </rPh>
    <rPh sb="28" eb="29">
      <t>カミ</t>
    </rPh>
    <rPh sb="31" eb="33">
      <t>テイシュツ</t>
    </rPh>
    <phoneticPr fontId="1"/>
  </si>
  <si>
    <t>〔　注文契約内訳（税抜）〕</t>
    <rPh sb="2" eb="6">
      <t>チュウモンケイヤク</t>
    </rPh>
    <rPh sb="6" eb="8">
      <t>ウチワケ</t>
    </rPh>
    <rPh sb="9" eb="11">
      <t>ゼイヌキ</t>
    </rPh>
    <phoneticPr fontId="2"/>
  </si>
  <si>
    <t>プロジェクト番号</t>
    <rPh sb="6" eb="8">
      <t>バンゴウ</t>
    </rPh>
    <phoneticPr fontId="2"/>
  </si>
  <si>
    <t>工事名称</t>
    <rPh sb="0" eb="2">
      <t>コウジ</t>
    </rPh>
    <rPh sb="2" eb="4">
      <t>メイショウ</t>
    </rPh>
    <phoneticPr fontId="2"/>
  </si>
  <si>
    <t>お問合せ番号</t>
    <rPh sb="1" eb="3">
      <t>トイアワ</t>
    </rPh>
    <rPh sb="4" eb="6">
      <t>バンゴウ</t>
    </rPh>
    <phoneticPr fontId="2"/>
  </si>
  <si>
    <t>仕入番号記入欄</t>
    <rPh sb="0" eb="2">
      <t>シイレ</t>
    </rPh>
    <rPh sb="2" eb="4">
      <t>バンゴウ</t>
    </rPh>
    <rPh sb="4" eb="7">
      <t>キニュウラン</t>
    </rPh>
    <phoneticPr fontId="2"/>
  </si>
  <si>
    <t>SAVC 24100001</t>
    <phoneticPr fontId="1"/>
  </si>
  <si>
    <t>SAAG 0000012345</t>
    <phoneticPr fontId="1"/>
  </si>
  <si>
    <t>SAAJ</t>
    <phoneticPr fontId="2"/>
  </si>
  <si>
    <t xml:space="preserve">SAAG </t>
    <phoneticPr fontId="2"/>
  </si>
  <si>
    <t xml:space="preserve">SAVC </t>
    <phoneticPr fontId="2"/>
  </si>
  <si>
    <t>SAAJ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</si>
</sst>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[$-F800]dddd\,\ mmmm\ dd\,\ yyyy"/>
    <numFmt numFmtId="178" formatCode="&quot;¥&quot;\ #,##0\-;[Red]&quot;¥&quot;\ \-#,##0\-"/>
    <numFmt numFmtId="179" formatCode="#,##0_ ;[Red]\-#,##0\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17" fillId="4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vertical="center" wrapText="1"/>
    </xf>
    <xf numFmtId="0" fontId="14" fillId="2" borderId="12" xfId="0" applyFont="1" applyFill="1" applyBorder="1">
      <alignment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4" fillId="0" borderId="8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178" fontId="8" fillId="0" borderId="12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/>
    <xf numFmtId="176" fontId="10" fillId="0" borderId="2" xfId="0" applyNumberFormat="1" applyFont="1" applyBorder="1" applyAlignment="1"/>
    <xf numFmtId="176" fontId="10" fillId="0" borderId="3" xfId="0" applyNumberFormat="1" applyFont="1" applyBorder="1" applyAlignment="1"/>
    <xf numFmtId="179" fontId="10" fillId="0" borderId="1" xfId="0" applyNumberFormat="1" applyFont="1" applyBorder="1" applyAlignment="1"/>
    <xf numFmtId="179" fontId="10" fillId="0" borderId="2" xfId="0" applyNumberFormat="1" applyFont="1" applyBorder="1" applyAlignment="1"/>
    <xf numFmtId="179" fontId="10" fillId="0" borderId="3" xfId="0" applyNumberFormat="1" applyFont="1" applyBorder="1" applyAlignment="1"/>
    <xf numFmtId="179" fontId="10" fillId="0" borderId="1" xfId="1" applyNumberFormat="1" applyFont="1" applyFill="1" applyBorder="1" applyAlignment="1"/>
    <xf numFmtId="179" fontId="10" fillId="0" borderId="2" xfId="1" applyNumberFormat="1" applyFont="1" applyFill="1" applyBorder="1" applyAlignment="1"/>
    <xf numFmtId="179" fontId="10" fillId="0" borderId="3" xfId="1" applyNumberFormat="1" applyFont="1" applyFill="1" applyBorder="1" applyAlignment="1"/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9" fontId="10" fillId="0" borderId="17" xfId="1" applyNumberFormat="1" applyFont="1" applyFill="1" applyBorder="1" applyAlignment="1"/>
    <xf numFmtId="179" fontId="10" fillId="0" borderId="18" xfId="1" applyNumberFormat="1" applyFont="1" applyFill="1" applyBorder="1" applyAlignment="1"/>
    <xf numFmtId="179" fontId="10" fillId="0" borderId="19" xfId="1" applyNumberFormat="1" applyFont="1" applyFill="1" applyBorder="1" applyAlignment="1"/>
    <xf numFmtId="176" fontId="10" fillId="0" borderId="17" xfId="0" applyNumberFormat="1" applyFont="1" applyBorder="1" applyAlignment="1"/>
    <xf numFmtId="176" fontId="10" fillId="0" borderId="18" xfId="0" applyNumberFormat="1" applyFont="1" applyBorder="1" applyAlignment="1"/>
    <xf numFmtId="176" fontId="10" fillId="0" borderId="19" xfId="0" applyNumberFormat="1" applyFont="1" applyBorder="1" applyAlignment="1"/>
    <xf numFmtId="179" fontId="10" fillId="0" borderId="17" xfId="0" applyNumberFormat="1" applyFont="1" applyBorder="1" applyAlignment="1"/>
    <xf numFmtId="179" fontId="10" fillId="0" borderId="18" xfId="0" applyNumberFormat="1" applyFont="1" applyBorder="1" applyAlignment="1"/>
    <xf numFmtId="179" fontId="10" fillId="0" borderId="19" xfId="0" applyNumberFormat="1" applyFont="1" applyBorder="1" applyAlignment="1"/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3" xfId="0" applyFont="1" applyBorder="1" applyAlignment="1"/>
    <xf numFmtId="2" fontId="10" fillId="0" borderId="1" xfId="0" applyNumberFormat="1" applyFont="1" applyBorder="1" applyAlignment="1"/>
    <xf numFmtId="2" fontId="10" fillId="0" borderId="2" xfId="0" applyNumberFormat="1" applyFont="1" applyBorder="1" applyAlignment="1"/>
    <xf numFmtId="2" fontId="10" fillId="0" borderId="3" xfId="0" applyNumberFormat="1" applyFont="1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0" fontId="15" fillId="0" borderId="1" xfId="1" applyNumberFormat="1" applyFont="1" applyFill="1" applyBorder="1" applyAlignment="1">
      <alignment shrinkToFit="1"/>
    </xf>
    <xf numFmtId="40" fontId="15" fillId="0" borderId="2" xfId="1" applyNumberFormat="1" applyFont="1" applyFill="1" applyBorder="1" applyAlignment="1">
      <alignment shrinkToFit="1"/>
    </xf>
    <xf numFmtId="40" fontId="15" fillId="0" borderId="3" xfId="1" applyNumberFormat="1" applyFont="1" applyFill="1" applyBorder="1" applyAlignment="1">
      <alignment shrinkToFit="1"/>
    </xf>
    <xf numFmtId="0" fontId="8" fillId="0" borderId="0" xfId="0" applyFont="1">
      <alignment vertical="center"/>
    </xf>
    <xf numFmtId="40" fontId="10" fillId="0" borderId="1" xfId="1" applyNumberFormat="1" applyFont="1" applyFill="1" applyBorder="1" applyAlignment="1"/>
    <xf numFmtId="40" fontId="10" fillId="0" borderId="2" xfId="1" applyNumberFormat="1" applyFont="1" applyFill="1" applyBorder="1" applyAlignment="1"/>
    <xf numFmtId="40" fontId="10" fillId="0" borderId="3" xfId="1" applyNumberFormat="1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7" fontId="10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distributed"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78" fontId="7" fillId="0" borderId="0" xfId="1" applyNumberFormat="1" applyFont="1" applyFill="1" applyAlignme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2" xfId="0" applyFont="1" applyBorder="1">
      <alignment vertical="center"/>
    </xf>
    <xf numFmtId="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178" fontId="7" fillId="0" borderId="2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distributed" vertical="center" justifyLastLine="1"/>
    </xf>
    <xf numFmtId="177" fontId="10" fillId="0" borderId="5" xfId="0" applyNumberFormat="1" applyFont="1" applyBorder="1" applyAlignment="1">
      <alignment horizontal="distributed" vertical="center" justifyLastLine="1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11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0" xfId="0" applyFont="1" applyBorder="1">
      <alignment vertical="center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179" fontId="10" fillId="2" borderId="1" xfId="0" applyNumberFormat="1" applyFont="1" applyFill="1" applyBorder="1" applyAlignment="1" applyProtection="1">
      <protection locked="0"/>
    </xf>
    <xf numFmtId="179" fontId="10" fillId="2" borderId="2" xfId="0" applyNumberFormat="1" applyFont="1" applyFill="1" applyBorder="1" applyAlignment="1" applyProtection="1">
      <protection locked="0"/>
    </xf>
    <xf numFmtId="179" fontId="10" fillId="2" borderId="3" xfId="0" applyNumberFormat="1" applyFont="1" applyFill="1" applyBorder="1" applyAlignment="1" applyProtection="1">
      <protection locked="0"/>
    </xf>
    <xf numFmtId="179" fontId="10" fillId="2" borderId="1" xfId="1" applyNumberFormat="1" applyFont="1" applyFill="1" applyBorder="1" applyAlignment="1" applyProtection="1">
      <protection locked="0"/>
    </xf>
    <xf numFmtId="179" fontId="10" fillId="2" borderId="2" xfId="1" applyNumberFormat="1" applyFont="1" applyFill="1" applyBorder="1" applyAlignment="1" applyProtection="1">
      <protection locked="0"/>
    </xf>
    <xf numFmtId="179" fontId="10" fillId="2" borderId="3" xfId="1" applyNumberFormat="1" applyFont="1" applyFill="1" applyBorder="1" applyAlignment="1" applyProtection="1">
      <protection locked="0"/>
    </xf>
    <xf numFmtId="179" fontId="10" fillId="0" borderId="1" xfId="1" applyNumberFormat="1" applyFont="1" applyBorder="1" applyAlignment="1"/>
    <xf numFmtId="179" fontId="10" fillId="0" borderId="2" xfId="1" applyNumberFormat="1" applyFont="1" applyBorder="1" applyAlignment="1"/>
    <xf numFmtId="179" fontId="10" fillId="0" borderId="3" xfId="1" applyNumberFormat="1" applyFont="1" applyBorder="1" applyAlignment="1"/>
    <xf numFmtId="179" fontId="10" fillId="0" borderId="17" xfId="1" applyNumberFormat="1" applyFont="1" applyBorder="1" applyAlignment="1"/>
    <xf numFmtId="179" fontId="10" fillId="0" borderId="18" xfId="1" applyNumberFormat="1" applyFont="1" applyBorder="1" applyAlignment="1"/>
    <xf numFmtId="179" fontId="10" fillId="0" borderId="19" xfId="1" applyNumberFormat="1" applyFont="1" applyBorder="1" applyAlignment="1"/>
    <xf numFmtId="0" fontId="10" fillId="2" borderId="1" xfId="0" applyFont="1" applyFill="1" applyBorder="1" applyAlignment="1" applyProtection="1">
      <protection locked="0"/>
    </xf>
    <xf numFmtId="0" fontId="10" fillId="2" borderId="2" xfId="0" applyFont="1" applyFill="1" applyBorder="1" applyAlignment="1" applyProtection="1">
      <protection locked="0"/>
    </xf>
    <xf numFmtId="0" fontId="10" fillId="2" borderId="3" xfId="0" applyFont="1" applyFill="1" applyBorder="1" applyAlignment="1" applyProtection="1">
      <protection locked="0"/>
    </xf>
    <xf numFmtId="2" fontId="10" fillId="2" borderId="1" xfId="0" applyNumberFormat="1" applyFont="1" applyFill="1" applyBorder="1" applyAlignment="1" applyProtection="1">
      <protection locked="0"/>
    </xf>
    <xf numFmtId="2" fontId="10" fillId="2" borderId="2" xfId="0" applyNumberFormat="1" applyFont="1" applyFill="1" applyBorder="1" applyAlignment="1" applyProtection="1">
      <protection locked="0"/>
    </xf>
    <xf numFmtId="2" fontId="10" fillId="2" borderId="3" xfId="0" applyNumberFormat="1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40" fontId="15" fillId="2" borderId="1" xfId="1" applyNumberFormat="1" applyFont="1" applyFill="1" applyBorder="1" applyAlignment="1" applyProtection="1">
      <alignment shrinkToFit="1"/>
      <protection locked="0"/>
    </xf>
    <xf numFmtId="40" fontId="15" fillId="2" borderId="2" xfId="1" applyNumberFormat="1" applyFont="1" applyFill="1" applyBorder="1" applyAlignment="1" applyProtection="1">
      <alignment shrinkToFit="1"/>
      <protection locked="0"/>
    </xf>
    <xf numFmtId="40" fontId="15" fillId="2" borderId="3" xfId="1" applyNumberFormat="1" applyFont="1" applyFill="1" applyBorder="1" applyAlignment="1" applyProtection="1">
      <alignment shrinkToFit="1"/>
      <protection locked="0"/>
    </xf>
    <xf numFmtId="40" fontId="10" fillId="2" borderId="1" xfId="1" applyNumberFormat="1" applyFont="1" applyFill="1" applyBorder="1" applyAlignment="1" applyProtection="1">
      <protection locked="0"/>
    </xf>
    <xf numFmtId="40" fontId="10" fillId="2" borderId="2" xfId="1" applyNumberFormat="1" applyFont="1" applyFill="1" applyBorder="1" applyAlignment="1" applyProtection="1">
      <protection locked="0"/>
    </xf>
    <xf numFmtId="40" fontId="10" fillId="2" borderId="3" xfId="1" applyNumberFormat="1" applyFont="1" applyFill="1" applyBorder="1" applyAlignment="1" applyProtection="1"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177" fontId="10" fillId="2" borderId="0" xfId="0" applyNumberFormat="1" applyFont="1" applyFill="1" applyAlignment="1" applyProtection="1">
      <alignment horizontal="distributed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7" fontId="10" fillId="2" borderId="5" xfId="0" applyNumberFormat="1" applyFont="1" applyFill="1" applyBorder="1" applyAlignment="1" applyProtection="1">
      <alignment horizontal="distributed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78" fontId="7" fillId="0" borderId="0" xfId="1" applyNumberFormat="1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177" fontId="10" fillId="2" borderId="0" xfId="0" applyNumberFormat="1" applyFont="1" applyFill="1" applyAlignment="1" applyProtection="1">
      <alignment horizontal="distributed" vertical="center" justifyLastLine="1"/>
      <protection locked="0"/>
    </xf>
    <xf numFmtId="177" fontId="10" fillId="2" borderId="5" xfId="0" applyNumberFormat="1" applyFont="1" applyFill="1" applyBorder="1" applyAlignment="1" applyProtection="1">
      <alignment horizontal="distributed" vertical="center" justifyLastLine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8" xfId="0" applyFont="1" applyFill="1" applyBorder="1">
      <alignment vertical="center"/>
    </xf>
    <xf numFmtId="179" fontId="10" fillId="0" borderId="1" xfId="0" applyNumberFormat="1" applyFont="1" applyBorder="1" applyAlignment="1">
      <alignment shrinkToFit="1"/>
    </xf>
    <xf numFmtId="179" fontId="10" fillId="0" borderId="2" xfId="0" applyNumberFormat="1" applyFont="1" applyBorder="1" applyAlignment="1">
      <alignment shrinkToFit="1"/>
    </xf>
    <xf numFmtId="179" fontId="10" fillId="0" borderId="3" xfId="0" applyNumberFormat="1" applyFont="1" applyBorder="1" applyAlignment="1">
      <alignment shrinkToFit="1"/>
    </xf>
    <xf numFmtId="176" fontId="10" fillId="0" borderId="1" xfId="0" applyNumberFormat="1" applyFont="1" applyBorder="1" applyAlignment="1">
      <alignment shrinkToFit="1"/>
    </xf>
    <xf numFmtId="176" fontId="10" fillId="0" borderId="2" xfId="0" applyNumberFormat="1" applyFont="1" applyBorder="1" applyAlignment="1">
      <alignment shrinkToFit="1"/>
    </xf>
    <xf numFmtId="176" fontId="10" fillId="0" borderId="3" xfId="0" applyNumberFormat="1" applyFont="1" applyBorder="1" applyAlignment="1">
      <alignment shrinkToFit="1"/>
    </xf>
    <xf numFmtId="179" fontId="10" fillId="0" borderId="1" xfId="1" applyNumberFormat="1" applyFont="1" applyFill="1" applyBorder="1" applyAlignment="1">
      <alignment shrinkToFit="1"/>
    </xf>
    <xf numFmtId="179" fontId="10" fillId="0" borderId="2" xfId="1" applyNumberFormat="1" applyFont="1" applyFill="1" applyBorder="1" applyAlignment="1">
      <alignment shrinkToFit="1"/>
    </xf>
    <xf numFmtId="179" fontId="10" fillId="0" borderId="3" xfId="1" applyNumberFormat="1" applyFont="1" applyFill="1" applyBorder="1" applyAlignment="1">
      <alignment shrinkToFit="1"/>
    </xf>
    <xf numFmtId="0" fontId="8" fillId="0" borderId="12" xfId="0" applyFont="1" applyBorder="1" applyAlignment="1">
      <alignment horizontal="left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179" fontId="10" fillId="0" borderId="17" xfId="1" applyNumberFormat="1" applyFont="1" applyFill="1" applyBorder="1" applyAlignment="1">
      <alignment shrinkToFit="1"/>
    </xf>
    <xf numFmtId="179" fontId="10" fillId="0" borderId="18" xfId="1" applyNumberFormat="1" applyFont="1" applyFill="1" applyBorder="1" applyAlignment="1">
      <alignment shrinkToFit="1"/>
    </xf>
    <xf numFmtId="179" fontId="10" fillId="0" borderId="19" xfId="1" applyNumberFormat="1" applyFont="1" applyFill="1" applyBorder="1" applyAlignment="1">
      <alignment shrinkToFit="1"/>
    </xf>
    <xf numFmtId="176" fontId="10" fillId="0" borderId="17" xfId="0" applyNumberFormat="1" applyFont="1" applyBorder="1" applyAlignment="1">
      <alignment shrinkToFit="1"/>
    </xf>
    <xf numFmtId="176" fontId="10" fillId="0" borderId="18" xfId="0" applyNumberFormat="1" applyFont="1" applyBorder="1" applyAlignment="1">
      <alignment shrinkToFit="1"/>
    </xf>
    <xf numFmtId="176" fontId="10" fillId="0" borderId="19" xfId="0" applyNumberFormat="1" applyFont="1" applyBorder="1" applyAlignment="1">
      <alignment shrinkToFit="1"/>
    </xf>
    <xf numFmtId="179" fontId="10" fillId="0" borderId="17" xfId="0" applyNumberFormat="1" applyFont="1" applyBorder="1" applyAlignment="1">
      <alignment shrinkToFit="1"/>
    </xf>
    <xf numFmtId="179" fontId="10" fillId="0" borderId="18" xfId="0" applyNumberFormat="1" applyFont="1" applyBorder="1" applyAlignment="1">
      <alignment shrinkToFit="1"/>
    </xf>
    <xf numFmtId="179" fontId="10" fillId="0" borderId="19" xfId="0" applyNumberFormat="1" applyFont="1" applyBorder="1" applyAlignment="1">
      <alignment shrinkToFit="1"/>
    </xf>
    <xf numFmtId="0" fontId="10" fillId="0" borderId="1" xfId="0" applyFont="1" applyBorder="1" applyAlignment="1">
      <alignment shrinkToFit="1"/>
    </xf>
    <xf numFmtId="0" fontId="10" fillId="0" borderId="2" xfId="0" applyFont="1" applyBorder="1" applyAlignment="1">
      <alignment shrinkToFit="1"/>
    </xf>
    <xf numFmtId="0" fontId="10" fillId="0" borderId="3" xfId="0" applyFont="1" applyBorder="1" applyAlignment="1">
      <alignment shrinkToFit="1"/>
    </xf>
    <xf numFmtId="40" fontId="10" fillId="0" borderId="1" xfId="1" applyNumberFormat="1" applyFont="1" applyFill="1" applyBorder="1" applyAlignment="1">
      <alignment shrinkToFit="1"/>
    </xf>
    <xf numFmtId="40" fontId="10" fillId="0" borderId="2" xfId="1" applyNumberFormat="1" applyFont="1" applyFill="1" applyBorder="1" applyAlignment="1">
      <alignment shrinkToFit="1"/>
    </xf>
    <xf numFmtId="40" fontId="10" fillId="0" borderId="3" xfId="1" applyNumberFormat="1" applyFont="1" applyFill="1" applyBorder="1" applyAlignment="1">
      <alignment shrinkToFit="1"/>
    </xf>
    <xf numFmtId="0" fontId="10" fillId="0" borderId="1" xfId="0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8" fillId="2" borderId="8" xfId="0" applyFont="1" applyFill="1" applyBorder="1" applyProtection="1">
      <alignment vertical="center"/>
      <protection locked="0"/>
    </xf>
    <xf numFmtId="0" fontId="8" fillId="2" borderId="2" xfId="0" applyFont="1" applyFill="1" applyBorder="1" applyProtection="1">
      <alignment vertical="center"/>
      <protection locked="0"/>
    </xf>
    <xf numFmtId="0" fontId="8" fillId="2" borderId="3" xfId="0" applyFont="1" applyFill="1" applyBorder="1" applyProtection="1">
      <alignment vertical="center"/>
      <protection locked="0"/>
    </xf>
    <xf numFmtId="179" fontId="10" fillId="0" borderId="1" xfId="1" applyNumberFormat="1" applyFont="1" applyBorder="1" applyAlignment="1">
      <alignment shrinkToFit="1"/>
    </xf>
    <xf numFmtId="179" fontId="10" fillId="0" borderId="2" xfId="1" applyNumberFormat="1" applyFont="1" applyBorder="1" applyAlignment="1">
      <alignment shrinkToFit="1"/>
    </xf>
    <xf numFmtId="179" fontId="10" fillId="0" borderId="3" xfId="1" applyNumberFormat="1" applyFont="1" applyBorder="1" applyAlignment="1">
      <alignment shrinkToFit="1"/>
    </xf>
    <xf numFmtId="0" fontId="10" fillId="2" borderId="1" xfId="0" applyFont="1" applyFill="1" applyBorder="1" applyAlignment="1" applyProtection="1">
      <alignment shrinkToFit="1"/>
      <protection locked="0"/>
    </xf>
    <xf numFmtId="0" fontId="10" fillId="2" borderId="2" xfId="0" applyFont="1" applyFill="1" applyBorder="1" applyAlignment="1" applyProtection="1">
      <alignment shrinkToFit="1"/>
      <protection locked="0"/>
    </xf>
    <xf numFmtId="0" fontId="10" fillId="2" borderId="3" xfId="0" applyFont="1" applyFill="1" applyBorder="1" applyAlignment="1" applyProtection="1">
      <alignment shrinkToFit="1"/>
      <protection locked="0"/>
    </xf>
    <xf numFmtId="40" fontId="10" fillId="2" borderId="1" xfId="1" applyNumberFormat="1" applyFont="1" applyFill="1" applyBorder="1" applyAlignment="1" applyProtection="1">
      <alignment shrinkToFit="1"/>
      <protection locked="0"/>
    </xf>
    <xf numFmtId="40" fontId="10" fillId="2" borderId="2" xfId="1" applyNumberFormat="1" applyFont="1" applyFill="1" applyBorder="1" applyAlignment="1" applyProtection="1">
      <alignment shrinkToFit="1"/>
      <protection locked="0"/>
    </xf>
    <xf numFmtId="40" fontId="10" fillId="2" borderId="3" xfId="1" applyNumberFormat="1" applyFont="1" applyFill="1" applyBorder="1" applyAlignment="1" applyProtection="1">
      <alignment shrinkToFit="1"/>
      <protection locked="0"/>
    </xf>
    <xf numFmtId="0" fontId="10" fillId="2" borderId="1" xfId="0" applyFont="1" applyFill="1" applyBorder="1" applyAlignment="1" applyProtection="1">
      <alignment horizontal="center" shrinkToFit="1"/>
      <protection locked="0"/>
    </xf>
    <xf numFmtId="0" fontId="10" fillId="2" borderId="2" xfId="0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 shrinkToFit="1"/>
      <protection locked="0"/>
    </xf>
    <xf numFmtId="179" fontId="10" fillId="2" borderId="1" xfId="0" applyNumberFormat="1" applyFont="1" applyFill="1" applyBorder="1" applyAlignment="1" applyProtection="1">
      <alignment shrinkToFit="1"/>
      <protection locked="0"/>
    </xf>
    <xf numFmtId="179" fontId="10" fillId="2" borderId="2" xfId="0" applyNumberFormat="1" applyFont="1" applyFill="1" applyBorder="1" applyAlignment="1" applyProtection="1">
      <alignment shrinkToFit="1"/>
      <protection locked="0"/>
    </xf>
    <xf numFmtId="179" fontId="10" fillId="2" borderId="3" xfId="0" applyNumberFormat="1" applyFont="1" applyFill="1" applyBorder="1" applyAlignment="1" applyProtection="1">
      <alignment shrinkToFit="1"/>
      <protection locked="0"/>
    </xf>
    <xf numFmtId="178" fontId="7" fillId="0" borderId="0" xfId="1" applyNumberFormat="1" applyFont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shrinkToFit="1"/>
      <protection locked="0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Alignment="1" applyProtection="1">
      <alignment horizontal="right" vertical="center"/>
      <protection locked="0"/>
    </xf>
    <xf numFmtId="179" fontId="10" fillId="2" borderId="1" xfId="1" applyNumberFormat="1" applyFont="1" applyFill="1" applyBorder="1" applyAlignment="1" applyProtection="1">
      <alignment shrinkToFit="1"/>
      <protection locked="0"/>
    </xf>
    <xf numFmtId="179" fontId="10" fillId="2" borderId="2" xfId="1" applyNumberFormat="1" applyFont="1" applyFill="1" applyBorder="1" applyAlignment="1" applyProtection="1">
      <alignment shrinkToFit="1"/>
      <protection locked="0"/>
    </xf>
    <xf numFmtId="179" fontId="10" fillId="2" borderId="3" xfId="1" applyNumberFormat="1" applyFont="1" applyFill="1" applyBorder="1" applyAlignment="1" applyProtection="1">
      <alignment shrinkToFit="1"/>
      <protection locked="0"/>
    </xf>
    <xf numFmtId="179" fontId="10" fillId="0" borderId="17" xfId="1" applyNumberFormat="1" applyFont="1" applyBorder="1" applyAlignment="1">
      <alignment shrinkToFit="1"/>
    </xf>
    <xf numFmtId="179" fontId="10" fillId="0" borderId="18" xfId="1" applyNumberFormat="1" applyFont="1" applyBorder="1" applyAlignment="1">
      <alignment shrinkToFit="1"/>
    </xf>
    <xf numFmtId="179" fontId="10" fillId="0" borderId="19" xfId="1" applyNumberFormat="1" applyFont="1" applyBorder="1" applyAlignment="1">
      <alignment shrinkToFit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3</xdr:row>
      <xdr:rowOff>66675</xdr:rowOff>
    </xdr:from>
    <xdr:to>
      <xdr:col>54</xdr:col>
      <xdr:colOff>9525</xdr:colOff>
      <xdr:row>10</xdr:row>
      <xdr:rowOff>47624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442416E-7A08-40F9-B2DE-93522FEAB930}"/>
            </a:ext>
          </a:extLst>
        </xdr:cNvPr>
        <xdr:cNvGrpSpPr/>
      </xdr:nvGrpSpPr>
      <xdr:grpSpPr>
        <a:xfrm>
          <a:off x="2933700" y="352425"/>
          <a:ext cx="3762375" cy="647699"/>
          <a:chOff x="2952750" y="371476"/>
          <a:chExt cx="3762375" cy="647699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557A6353-FBF8-C4CC-094A-22CDCD8FB6A2}"/>
              </a:ext>
            </a:extLst>
          </xdr:cNvPr>
          <xdr:cNvSpPr/>
        </xdr:nvSpPr>
        <xdr:spPr>
          <a:xfrm>
            <a:off x="3305175" y="466725"/>
            <a:ext cx="3409950" cy="552450"/>
          </a:xfrm>
          <a:prstGeom prst="roundRect">
            <a:avLst>
              <a:gd name="adj" fmla="val 9770"/>
            </a:avLst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6D3A52A5-A617-D97D-0F32-DDA5EA5461DC}"/>
              </a:ext>
            </a:extLst>
          </xdr:cNvPr>
          <xdr:cNvSpPr/>
        </xdr:nvSpPr>
        <xdr:spPr>
          <a:xfrm>
            <a:off x="2952750" y="371476"/>
            <a:ext cx="409575" cy="381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/>
              <a:t>１</a:t>
            </a:r>
          </a:p>
        </xdr:txBody>
      </xdr:sp>
    </xdr:grpSp>
    <xdr:clientData/>
  </xdr:twoCellAnchor>
  <xdr:twoCellAnchor>
    <xdr:from>
      <xdr:col>23</xdr:col>
      <xdr:colOff>85725</xdr:colOff>
      <xdr:row>10</xdr:row>
      <xdr:rowOff>76200</xdr:rowOff>
    </xdr:from>
    <xdr:to>
      <xdr:col>54</xdr:col>
      <xdr:colOff>19050</xdr:colOff>
      <xdr:row>25</xdr:row>
      <xdr:rowOff>57149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9F9455B-22A8-459A-93B1-8EDEB4F2DFE4}"/>
            </a:ext>
          </a:extLst>
        </xdr:cNvPr>
        <xdr:cNvGrpSpPr/>
      </xdr:nvGrpSpPr>
      <xdr:grpSpPr>
        <a:xfrm>
          <a:off x="2933700" y="1028700"/>
          <a:ext cx="3771900" cy="1409699"/>
          <a:chOff x="2971800" y="390526"/>
          <a:chExt cx="3771900" cy="1409699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A64F5D2E-DE3F-09B7-69A0-0464C724DF8D}"/>
              </a:ext>
            </a:extLst>
          </xdr:cNvPr>
          <xdr:cNvSpPr/>
        </xdr:nvSpPr>
        <xdr:spPr>
          <a:xfrm>
            <a:off x="3352800" y="390526"/>
            <a:ext cx="3390900" cy="1409699"/>
          </a:xfrm>
          <a:prstGeom prst="roundRect">
            <a:avLst>
              <a:gd name="adj" fmla="val 4505"/>
            </a:avLst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88CA2E47-E2EE-CF94-3E39-9B3AB9A5E00D}"/>
              </a:ext>
            </a:extLst>
          </xdr:cNvPr>
          <xdr:cNvSpPr/>
        </xdr:nvSpPr>
        <xdr:spPr>
          <a:xfrm>
            <a:off x="2971800" y="542926"/>
            <a:ext cx="409575" cy="381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/>
              <a:t>２</a:t>
            </a:r>
          </a:p>
        </xdr:txBody>
      </xdr:sp>
    </xdr:grpSp>
    <xdr:clientData/>
  </xdr:twoCellAnchor>
  <xdr:twoCellAnchor>
    <xdr:from>
      <xdr:col>0</xdr:col>
      <xdr:colOff>0</xdr:colOff>
      <xdr:row>6</xdr:row>
      <xdr:rowOff>66675</xdr:rowOff>
    </xdr:from>
    <xdr:to>
      <xdr:col>23</xdr:col>
      <xdr:colOff>28575</xdr:colOff>
      <xdr:row>15</xdr:row>
      <xdr:rowOff>95249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430312CA-83E9-4EEA-89C8-DEBFD5C46CAE}"/>
            </a:ext>
          </a:extLst>
        </xdr:cNvPr>
        <xdr:cNvGrpSpPr/>
      </xdr:nvGrpSpPr>
      <xdr:grpSpPr>
        <a:xfrm>
          <a:off x="0" y="638175"/>
          <a:ext cx="2876550" cy="885824"/>
          <a:chOff x="2952750" y="104776"/>
          <a:chExt cx="2876550" cy="885824"/>
        </a:xfrm>
      </xdr:grpSpPr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660C524F-6556-5B81-C9EC-DF05034C4B1F}"/>
              </a:ext>
            </a:extLst>
          </xdr:cNvPr>
          <xdr:cNvSpPr/>
        </xdr:nvSpPr>
        <xdr:spPr>
          <a:xfrm>
            <a:off x="2952750" y="438150"/>
            <a:ext cx="2876550" cy="552450"/>
          </a:xfrm>
          <a:prstGeom prst="roundRect">
            <a:avLst>
              <a:gd name="adj" fmla="val 9770"/>
            </a:avLst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9AC000E8-210A-BC65-2BBF-553B748CD3D1}"/>
              </a:ext>
            </a:extLst>
          </xdr:cNvPr>
          <xdr:cNvSpPr/>
        </xdr:nvSpPr>
        <xdr:spPr>
          <a:xfrm>
            <a:off x="5210175" y="104776"/>
            <a:ext cx="409575" cy="381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/>
              <a:t>３</a:t>
            </a:r>
          </a:p>
        </xdr:txBody>
      </xdr:sp>
    </xdr:grpSp>
    <xdr:clientData/>
  </xdr:twoCellAnchor>
  <xdr:twoCellAnchor>
    <xdr:from>
      <xdr:col>0</xdr:col>
      <xdr:colOff>0</xdr:colOff>
      <xdr:row>28</xdr:row>
      <xdr:rowOff>85725</xdr:rowOff>
    </xdr:from>
    <xdr:to>
      <xdr:col>28</xdr:col>
      <xdr:colOff>19050</xdr:colOff>
      <xdr:row>54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7E85F54B-A488-4177-92C2-8E673A0C42F7}"/>
            </a:ext>
          </a:extLst>
        </xdr:cNvPr>
        <xdr:cNvGrpSpPr/>
      </xdr:nvGrpSpPr>
      <xdr:grpSpPr>
        <a:xfrm>
          <a:off x="0" y="2752725"/>
          <a:ext cx="3486150" cy="5295900"/>
          <a:chOff x="2952750" y="104776"/>
          <a:chExt cx="3486150" cy="5295900"/>
        </a:xfrm>
      </xdr:grpSpPr>
      <xdr:sp macro="" textlink="">
        <xdr:nvSpPr>
          <xdr:cNvPr id="12" name="四角形: 角を丸くする 11">
            <a:extLst>
              <a:ext uri="{FF2B5EF4-FFF2-40B4-BE49-F238E27FC236}">
                <a16:creationId xmlns:a16="http://schemas.microsoft.com/office/drawing/2014/main" id="{A4F2372E-5D18-F683-8C60-B203A1D9D07C}"/>
              </a:ext>
            </a:extLst>
          </xdr:cNvPr>
          <xdr:cNvSpPr/>
        </xdr:nvSpPr>
        <xdr:spPr>
          <a:xfrm>
            <a:off x="2952750" y="400051"/>
            <a:ext cx="3486150" cy="5000625"/>
          </a:xfrm>
          <a:prstGeom prst="roundRect">
            <a:avLst>
              <a:gd name="adj" fmla="val 3554"/>
            </a:avLst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楕円 12">
            <a:extLst>
              <a:ext uri="{FF2B5EF4-FFF2-40B4-BE49-F238E27FC236}">
                <a16:creationId xmlns:a16="http://schemas.microsoft.com/office/drawing/2014/main" id="{CFDD1CF7-FD43-AE7B-C81A-F9A5F5155A95}"/>
              </a:ext>
            </a:extLst>
          </xdr:cNvPr>
          <xdr:cNvSpPr/>
        </xdr:nvSpPr>
        <xdr:spPr>
          <a:xfrm>
            <a:off x="5210175" y="104776"/>
            <a:ext cx="409575" cy="381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/>
              <a:t>３</a:t>
            </a:r>
          </a:p>
        </xdr:txBody>
      </xdr:sp>
    </xdr:grpSp>
    <xdr:clientData/>
  </xdr:twoCellAnchor>
  <xdr:twoCellAnchor>
    <xdr:from>
      <xdr:col>0</xdr:col>
      <xdr:colOff>0</xdr:colOff>
      <xdr:row>55</xdr:row>
      <xdr:rowOff>38100</xdr:rowOff>
    </xdr:from>
    <xdr:to>
      <xdr:col>18</xdr:col>
      <xdr:colOff>57150</xdr:colOff>
      <xdr:row>62</xdr:row>
      <xdr:rowOff>9523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A22CCFF6-F08E-49DA-A807-5ECB4D3D26EF}"/>
            </a:ext>
          </a:extLst>
        </xdr:cNvPr>
        <xdr:cNvGrpSpPr/>
      </xdr:nvGrpSpPr>
      <xdr:grpSpPr>
        <a:xfrm>
          <a:off x="0" y="8181975"/>
          <a:ext cx="2286000" cy="638173"/>
          <a:chOff x="2952750" y="352426"/>
          <a:chExt cx="2286000" cy="638173"/>
        </a:xfrm>
      </xdr:grpSpPr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178358AC-4DA4-8193-30DB-ED23DE9DD29B}"/>
              </a:ext>
            </a:extLst>
          </xdr:cNvPr>
          <xdr:cNvSpPr/>
        </xdr:nvSpPr>
        <xdr:spPr>
          <a:xfrm>
            <a:off x="2952750" y="685800"/>
            <a:ext cx="2238375" cy="304799"/>
          </a:xfrm>
          <a:prstGeom prst="roundRect">
            <a:avLst>
              <a:gd name="adj" fmla="val 9770"/>
            </a:avLst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D445E3E7-A565-2888-6E07-603E5BE04F2C}"/>
              </a:ext>
            </a:extLst>
          </xdr:cNvPr>
          <xdr:cNvSpPr/>
        </xdr:nvSpPr>
        <xdr:spPr>
          <a:xfrm>
            <a:off x="4829175" y="352426"/>
            <a:ext cx="409575" cy="381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/>
              <a:t>３</a:t>
            </a:r>
          </a:p>
        </xdr:txBody>
      </xdr:sp>
    </xdr:grpSp>
    <xdr:clientData/>
  </xdr:twoCellAnchor>
  <xdr:twoCellAnchor>
    <xdr:from>
      <xdr:col>28</xdr:col>
      <xdr:colOff>19050</xdr:colOff>
      <xdr:row>29</xdr:row>
      <xdr:rowOff>0</xdr:rowOff>
    </xdr:from>
    <xdr:to>
      <xdr:col>54</xdr:col>
      <xdr:colOff>9525</xdr:colOff>
      <xdr:row>54</xdr:row>
      <xdr:rowOff>9525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6DFDFFD-0E3D-44AA-AEFA-44A907B808D4}"/>
            </a:ext>
          </a:extLst>
        </xdr:cNvPr>
        <xdr:cNvGrpSpPr/>
      </xdr:nvGrpSpPr>
      <xdr:grpSpPr>
        <a:xfrm>
          <a:off x="3486150" y="2762250"/>
          <a:ext cx="3209925" cy="5295900"/>
          <a:chOff x="2952750" y="104776"/>
          <a:chExt cx="3209925" cy="5295900"/>
        </a:xfrm>
      </xdr:grpSpPr>
      <xdr:sp macro="" textlink="">
        <xdr:nvSpPr>
          <xdr:cNvPr id="18" name="四角形: 角を丸くする 17">
            <a:extLst>
              <a:ext uri="{FF2B5EF4-FFF2-40B4-BE49-F238E27FC236}">
                <a16:creationId xmlns:a16="http://schemas.microsoft.com/office/drawing/2014/main" id="{70AD7E59-A6D0-342C-21DF-320D42017317}"/>
              </a:ext>
            </a:extLst>
          </xdr:cNvPr>
          <xdr:cNvSpPr/>
        </xdr:nvSpPr>
        <xdr:spPr>
          <a:xfrm>
            <a:off x="2952750" y="400051"/>
            <a:ext cx="3209925" cy="5000625"/>
          </a:xfrm>
          <a:prstGeom prst="roundRect">
            <a:avLst>
              <a:gd name="adj" fmla="val 2664"/>
            </a:avLst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4BE4CEF4-169D-CC87-3B85-40553F61C4D5}"/>
              </a:ext>
            </a:extLst>
          </xdr:cNvPr>
          <xdr:cNvSpPr/>
        </xdr:nvSpPr>
        <xdr:spPr>
          <a:xfrm>
            <a:off x="5210175" y="104776"/>
            <a:ext cx="409575" cy="381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/>
              <a:t>４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167C-0F85-4A72-B450-E760ABC7DA61}">
  <dimension ref="A1:CL150"/>
  <sheetViews>
    <sheetView tabSelected="1" workbookViewId="0">
      <selection activeCell="K45" sqref="K45:N45 R45:V45"/>
    </sheetView>
  </sheetViews>
  <sheetFormatPr defaultColWidth="1.625" defaultRowHeight="7.5" customHeight="1"/>
  <cols>
    <col min="1" max="13" width="1.625" style="5"/>
    <col min="14" max="14" width="1.625" style="5" customWidth="1"/>
    <col min="15" max="16384" width="1.625" style="5"/>
  </cols>
  <sheetData>
    <row r="1" spans="1:90" ht="7.5" customHeight="1">
      <c r="S1" s="131" t="s">
        <v>24</v>
      </c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</row>
    <row r="2" spans="1:90" ht="7.5" customHeight="1">
      <c r="B2" s="132" t="s">
        <v>39</v>
      </c>
      <c r="C2" s="133"/>
      <c r="D2" s="133"/>
      <c r="E2" s="133"/>
      <c r="F2" s="133"/>
      <c r="G2" s="133"/>
      <c r="H2" s="133"/>
      <c r="I2" s="133"/>
      <c r="J2" s="133"/>
      <c r="K2" s="134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N2" s="105" t="s">
        <v>25</v>
      </c>
      <c r="AO2" s="105"/>
      <c r="AP2" s="105"/>
      <c r="AQ2" s="105"/>
      <c r="AR2" s="105"/>
      <c r="AS2" s="105"/>
      <c r="AT2" s="202">
        <v>45139</v>
      </c>
      <c r="AU2" s="202"/>
      <c r="AV2" s="202"/>
      <c r="AW2" s="202"/>
      <c r="AX2" s="202"/>
      <c r="AY2" s="202"/>
      <c r="AZ2" s="202"/>
      <c r="BA2" s="202"/>
      <c r="BB2" s="202"/>
      <c r="BG2" s="191" t="s">
        <v>43</v>
      </c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3"/>
    </row>
    <row r="3" spans="1:90" ht="7.5" customHeight="1">
      <c r="B3" s="135"/>
      <c r="C3" s="120"/>
      <c r="D3" s="120"/>
      <c r="E3" s="120"/>
      <c r="F3" s="120"/>
      <c r="G3" s="120"/>
      <c r="H3" s="120"/>
      <c r="I3" s="120"/>
      <c r="J3" s="120"/>
      <c r="K3" s="12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N3" s="136"/>
      <c r="AO3" s="136"/>
      <c r="AP3" s="136"/>
      <c r="AQ3" s="136"/>
      <c r="AR3" s="136"/>
      <c r="AS3" s="136"/>
      <c r="AT3" s="203"/>
      <c r="AU3" s="203"/>
      <c r="AV3" s="203"/>
      <c r="AW3" s="203"/>
      <c r="AX3" s="203"/>
      <c r="AY3" s="203"/>
      <c r="AZ3" s="203"/>
      <c r="BA3" s="203"/>
      <c r="BB3" s="203"/>
      <c r="BG3" s="194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6"/>
    </row>
    <row r="4" spans="1:90" ht="7.5" customHeight="1"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BG4" s="197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9"/>
    </row>
    <row r="5" spans="1:90" ht="7.5" customHeight="1">
      <c r="A5" s="139" t="s">
        <v>17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</row>
    <row r="6" spans="1:90" ht="7.5" customHeight="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AB6" s="141" t="s">
        <v>30</v>
      </c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42"/>
      <c r="AR6" s="204">
        <v>123456</v>
      </c>
      <c r="AS6" s="204"/>
      <c r="AT6" s="204"/>
      <c r="AU6" s="204"/>
      <c r="AV6" s="204"/>
      <c r="AW6" s="204"/>
      <c r="AX6" s="204"/>
      <c r="AY6" s="204"/>
      <c r="AZ6" s="204"/>
      <c r="BA6" s="204"/>
      <c r="BB6" s="205"/>
      <c r="BG6" s="10"/>
      <c r="BH6" s="11"/>
      <c r="BI6" s="11"/>
      <c r="BJ6" s="11"/>
      <c r="BK6" s="11"/>
      <c r="BL6" s="11"/>
      <c r="BM6" s="11"/>
      <c r="BN6" s="12"/>
      <c r="BO6" s="24" t="s">
        <v>42</v>
      </c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6"/>
    </row>
    <row r="7" spans="1:90" ht="7.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AB7" s="104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113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7"/>
      <c r="BG7" s="13"/>
      <c r="BH7" s="14"/>
      <c r="BI7" s="14"/>
      <c r="BJ7" s="14"/>
      <c r="BK7" s="14"/>
      <c r="BL7" s="14"/>
      <c r="BM7" s="14"/>
      <c r="BN7" s="15"/>
      <c r="BO7" s="27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9"/>
    </row>
    <row r="8" spans="1:90" ht="7.5" customHeight="1">
      <c r="A8" s="144" t="s">
        <v>18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AB8" s="108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43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9"/>
      <c r="BG8" s="16"/>
      <c r="BH8" s="17"/>
      <c r="BI8" s="17"/>
      <c r="BJ8" s="17"/>
      <c r="BK8" s="17"/>
      <c r="BL8" s="17"/>
      <c r="BM8" s="17"/>
      <c r="BN8" s="18"/>
      <c r="BO8" s="30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2"/>
    </row>
    <row r="9" spans="1:90" ht="7.5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AB9" s="145" t="s">
        <v>41</v>
      </c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210" t="s">
        <v>49</v>
      </c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G9" s="19" t="s">
        <v>46</v>
      </c>
      <c r="BH9" s="19"/>
      <c r="BI9" s="19"/>
      <c r="BJ9" s="19"/>
      <c r="BK9" s="19"/>
      <c r="BL9" s="19"/>
      <c r="BM9" s="19"/>
      <c r="BN9" s="19"/>
    </row>
    <row r="10" spans="1:90" ht="7.5" customHeight="1"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G10" s="20"/>
      <c r="BH10" s="20"/>
      <c r="BI10" s="20"/>
      <c r="BJ10" s="20"/>
      <c r="BK10" s="20"/>
      <c r="BL10" s="20"/>
      <c r="BM10" s="20"/>
      <c r="BN10" s="20"/>
    </row>
    <row r="11" spans="1:90" ht="7.5" customHeight="1">
      <c r="A11" s="42" t="s">
        <v>72</v>
      </c>
      <c r="B11" s="42"/>
      <c r="C11" s="42"/>
      <c r="D11" s="42"/>
      <c r="E11" s="42"/>
      <c r="F11" s="213" t="s">
        <v>76</v>
      </c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G11" s="20"/>
      <c r="BH11" s="20"/>
      <c r="BI11" s="20"/>
      <c r="BJ11" s="20"/>
      <c r="BK11" s="20"/>
      <c r="BL11" s="20"/>
      <c r="BM11" s="20"/>
      <c r="BN11" s="20"/>
    </row>
    <row r="12" spans="1:90" ht="7.5" customHeight="1">
      <c r="A12" s="42"/>
      <c r="B12" s="42"/>
      <c r="C12" s="42"/>
      <c r="D12" s="42"/>
      <c r="E12" s="42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AB12" s="141" t="s">
        <v>31</v>
      </c>
      <c r="AC12" s="124"/>
      <c r="AD12" s="124"/>
      <c r="AE12" s="124"/>
      <c r="AF12" s="124"/>
      <c r="AG12" s="214" t="s">
        <v>50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5"/>
      <c r="BG12" s="9" t="s">
        <v>56</v>
      </c>
      <c r="BH12" s="9"/>
      <c r="BI12" s="23" t="s">
        <v>47</v>
      </c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</row>
    <row r="13" spans="1:90" ht="7.5" customHeight="1">
      <c r="A13" s="42"/>
      <c r="B13" s="42"/>
      <c r="C13" s="42"/>
      <c r="D13" s="42"/>
      <c r="E13" s="42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AB13" s="104"/>
      <c r="AC13" s="76"/>
      <c r="AD13" s="76"/>
      <c r="AE13" s="76"/>
      <c r="AF13" s="76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216"/>
      <c r="BG13" s="9"/>
      <c r="BH13" s="9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</row>
    <row r="14" spans="1:90" ht="7.5" customHeight="1">
      <c r="A14" s="33" t="s">
        <v>73</v>
      </c>
      <c r="B14" s="33"/>
      <c r="C14" s="33"/>
      <c r="D14" s="33"/>
      <c r="E14" s="33"/>
      <c r="F14" s="213" t="s">
        <v>60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AB14" s="104" t="s">
        <v>32</v>
      </c>
      <c r="AC14" s="76"/>
      <c r="AD14" s="76"/>
      <c r="AE14" s="76"/>
      <c r="AF14" s="76"/>
      <c r="AG14" s="182" t="s">
        <v>51</v>
      </c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216"/>
      <c r="BG14" s="9"/>
      <c r="BH14" s="9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</row>
    <row r="15" spans="1:90" ht="7.5" customHeight="1">
      <c r="A15" s="33"/>
      <c r="B15" s="33"/>
      <c r="C15" s="33"/>
      <c r="D15" s="33"/>
      <c r="E15" s="3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AB15" s="104"/>
      <c r="AC15" s="76"/>
      <c r="AD15" s="76"/>
      <c r="AE15" s="76"/>
      <c r="AF15" s="76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216"/>
      <c r="BG15" s="9"/>
      <c r="BH15" s="9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</row>
    <row r="16" spans="1:90" ht="7.5" customHeight="1">
      <c r="A16" s="33"/>
      <c r="B16" s="33"/>
      <c r="C16" s="33"/>
      <c r="D16" s="33"/>
      <c r="E16" s="3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AB16" s="104"/>
      <c r="AC16" s="76"/>
      <c r="AD16" s="76"/>
      <c r="AE16" s="76"/>
      <c r="AF16" s="76"/>
      <c r="AG16" s="182" t="s">
        <v>52</v>
      </c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216"/>
      <c r="BG16" s="9"/>
      <c r="BH16" s="9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</row>
    <row r="17" spans="1:90" ht="7.5" customHeight="1">
      <c r="AB17" s="104"/>
      <c r="AC17" s="76"/>
      <c r="AD17" s="76"/>
      <c r="AE17" s="76"/>
      <c r="AF17" s="76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216"/>
      <c r="BG17" s="9"/>
      <c r="BH17" s="9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</row>
    <row r="18" spans="1:90" ht="7.5" customHeight="1">
      <c r="A18" s="114" t="s">
        <v>19</v>
      </c>
      <c r="B18" s="114"/>
      <c r="C18" s="114"/>
      <c r="D18" s="114"/>
      <c r="E18" s="114"/>
      <c r="F18" s="116">
        <f>+N21+N23</f>
        <v>0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AB18" s="104" t="s">
        <v>33</v>
      </c>
      <c r="AC18" s="76"/>
      <c r="AD18" s="76"/>
      <c r="AE18" s="76"/>
      <c r="AF18" s="76"/>
      <c r="AG18" s="182" t="s">
        <v>53</v>
      </c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18" t="s">
        <v>35</v>
      </c>
      <c r="BA18" s="118"/>
      <c r="BB18" s="119"/>
      <c r="BG18" s="9" t="s">
        <v>57</v>
      </c>
      <c r="BH18" s="9"/>
      <c r="BI18" s="22" t="s">
        <v>48</v>
      </c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</row>
    <row r="19" spans="1:90" ht="7.5" customHeight="1">
      <c r="A19" s="114"/>
      <c r="B19" s="114"/>
      <c r="C19" s="114"/>
      <c r="D19" s="114"/>
      <c r="E19" s="114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AB19" s="104"/>
      <c r="AC19" s="76"/>
      <c r="AD19" s="76"/>
      <c r="AE19" s="76"/>
      <c r="AF19" s="76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18"/>
      <c r="BA19" s="118"/>
      <c r="BB19" s="119"/>
      <c r="BG19" s="9"/>
      <c r="BH19" s="9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</row>
    <row r="20" spans="1:90" ht="7.5" customHeight="1">
      <c r="A20" s="115"/>
      <c r="B20" s="115"/>
      <c r="C20" s="115"/>
      <c r="D20" s="115"/>
      <c r="E20" s="115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AB20" s="104"/>
      <c r="AC20" s="76"/>
      <c r="AD20" s="76"/>
      <c r="AE20" s="76"/>
      <c r="AF20" s="76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18"/>
      <c r="BA20" s="118"/>
      <c r="BB20" s="119"/>
      <c r="BG20" s="9"/>
      <c r="BH20" s="9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</row>
    <row r="21" spans="1:90" ht="7.5" customHeight="1">
      <c r="A21" s="122" t="s">
        <v>20</v>
      </c>
      <c r="B21" s="122"/>
      <c r="C21" s="124" t="s">
        <v>23</v>
      </c>
      <c r="D21" s="124"/>
      <c r="E21" s="124"/>
      <c r="F21" s="124"/>
      <c r="G21" s="124"/>
      <c r="H21" s="125">
        <f>G23</f>
        <v>0.1</v>
      </c>
      <c r="I21" s="126"/>
      <c r="J21" s="126"/>
      <c r="K21" s="127" t="s">
        <v>38</v>
      </c>
      <c r="L21" s="127"/>
      <c r="M21" s="127"/>
      <c r="N21" s="129">
        <f>AW54</f>
        <v>0</v>
      </c>
      <c r="O21" s="129"/>
      <c r="P21" s="129"/>
      <c r="Q21" s="129"/>
      <c r="R21" s="129"/>
      <c r="S21" s="129"/>
      <c r="T21" s="129"/>
      <c r="U21" s="129"/>
      <c r="V21" s="129"/>
      <c r="W21" s="129"/>
      <c r="AB21" s="104" t="s">
        <v>34</v>
      </c>
      <c r="AC21" s="76"/>
      <c r="AD21" s="76"/>
      <c r="AE21" s="76"/>
      <c r="AF21" s="76"/>
      <c r="AG21" s="182" t="s">
        <v>54</v>
      </c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18"/>
      <c r="BA21" s="118"/>
      <c r="BB21" s="119"/>
      <c r="BG21" s="9" t="s">
        <v>58</v>
      </c>
      <c r="BH21" s="9"/>
      <c r="BI21" s="21" t="s">
        <v>59</v>
      </c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</row>
    <row r="22" spans="1:90" ht="7.5" customHeight="1">
      <c r="A22" s="123"/>
      <c r="B22" s="123"/>
      <c r="C22" s="76"/>
      <c r="D22" s="76"/>
      <c r="E22" s="76"/>
      <c r="F22" s="76"/>
      <c r="G22" s="76"/>
      <c r="H22" s="105"/>
      <c r="I22" s="105"/>
      <c r="J22" s="105"/>
      <c r="K22" s="128"/>
      <c r="L22" s="128"/>
      <c r="M22" s="128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AB22" s="104"/>
      <c r="AC22" s="76"/>
      <c r="AD22" s="76"/>
      <c r="AE22" s="76"/>
      <c r="AF22" s="76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18"/>
      <c r="BA22" s="118"/>
      <c r="BB22" s="119"/>
      <c r="BG22" s="9"/>
      <c r="BH22" s="9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</row>
    <row r="23" spans="1:90" ht="7.5" customHeight="1">
      <c r="A23" s="123"/>
      <c r="B23" s="123"/>
      <c r="C23" s="105" t="s">
        <v>21</v>
      </c>
      <c r="D23" s="105"/>
      <c r="E23" s="105"/>
      <c r="F23" s="105"/>
      <c r="G23" s="187">
        <v>0.1</v>
      </c>
      <c r="H23" s="187"/>
      <c r="I23" s="187"/>
      <c r="J23" s="105" t="s">
        <v>22</v>
      </c>
      <c r="K23" s="105"/>
      <c r="L23" s="105"/>
      <c r="M23" s="105"/>
      <c r="N23" s="188">
        <f>N21*G23</f>
        <v>0</v>
      </c>
      <c r="O23" s="188"/>
      <c r="P23" s="188"/>
      <c r="Q23" s="188"/>
      <c r="R23" s="188"/>
      <c r="S23" s="188"/>
      <c r="T23" s="188"/>
      <c r="U23" s="188"/>
      <c r="V23" s="188"/>
      <c r="W23" s="188"/>
      <c r="AB23" s="104"/>
      <c r="AC23" s="76"/>
      <c r="AD23" s="76"/>
      <c r="AE23" s="76"/>
      <c r="AF23" s="76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18"/>
      <c r="BA23" s="118"/>
      <c r="BB23" s="119"/>
      <c r="BG23" s="9"/>
      <c r="BH23" s="9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</row>
    <row r="24" spans="1:90" ht="7.5" customHeight="1">
      <c r="A24" s="123"/>
      <c r="B24" s="123"/>
      <c r="C24" s="105"/>
      <c r="D24" s="105"/>
      <c r="E24" s="105"/>
      <c r="F24" s="105"/>
      <c r="G24" s="187"/>
      <c r="H24" s="187"/>
      <c r="I24" s="187"/>
      <c r="J24" s="105"/>
      <c r="K24" s="105"/>
      <c r="L24" s="105"/>
      <c r="M24" s="105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AB24" s="104" t="s">
        <v>45</v>
      </c>
      <c r="AC24" s="76"/>
      <c r="AD24" s="76"/>
      <c r="AE24" s="76"/>
      <c r="AF24" s="76"/>
      <c r="AG24" s="189" t="s">
        <v>55</v>
      </c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18"/>
      <c r="BA24" s="118"/>
      <c r="BB24" s="119"/>
      <c r="BG24" s="9"/>
      <c r="BH24" s="9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</row>
    <row r="25" spans="1:90" ht="7.5" customHeight="1">
      <c r="AB25" s="108"/>
      <c r="AC25" s="109"/>
      <c r="AD25" s="109"/>
      <c r="AE25" s="109"/>
      <c r="AF25" s="109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20"/>
      <c r="BA25" s="120"/>
      <c r="BB25" s="121"/>
      <c r="BG25" s="9"/>
      <c r="BH25" s="9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</row>
    <row r="26" spans="1:90" ht="7.5" customHeight="1">
      <c r="BG26" s="9"/>
      <c r="BH26" s="9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</row>
    <row r="27" spans="1:90" ht="7.5" customHeight="1">
      <c r="BG27" s="9" t="s">
        <v>68</v>
      </c>
      <c r="BH27" s="9"/>
      <c r="BI27" s="21" t="s">
        <v>69</v>
      </c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</row>
    <row r="28" spans="1:90" ht="7.5" customHeight="1">
      <c r="C28" s="84" t="s">
        <v>13</v>
      </c>
      <c r="D28" s="84"/>
      <c r="E28" s="183">
        <v>45108</v>
      </c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BG28" s="9"/>
      <c r="BH28" s="9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</row>
    <row r="29" spans="1:90" s="1" customFormat="1" ht="7.5" customHeight="1">
      <c r="C29" s="84"/>
      <c r="D29" s="84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"/>
      <c r="Q29" s="2"/>
      <c r="W29" s="3"/>
      <c r="X29" s="99" t="s">
        <v>15</v>
      </c>
      <c r="Y29" s="99"/>
      <c r="Z29" s="184">
        <v>1</v>
      </c>
      <c r="AA29" s="184"/>
      <c r="AB29" s="184"/>
      <c r="AC29" s="101" t="s">
        <v>16</v>
      </c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BG29" s="9"/>
      <c r="BH29" s="9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</row>
    <row r="30" spans="1:90" s="1" customFormat="1" ht="7.5" customHeigh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W30" s="4"/>
      <c r="X30" s="99"/>
      <c r="Y30" s="99"/>
      <c r="Z30" s="184"/>
      <c r="AA30" s="184"/>
      <c r="AB30" s="184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BG30" s="9"/>
      <c r="BH30" s="9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</row>
    <row r="31" spans="1:90" s="1" customFormat="1" ht="7.5" customHeight="1" thickBot="1">
      <c r="C31" s="84" t="s">
        <v>14</v>
      </c>
      <c r="D31" s="84"/>
      <c r="E31" s="183">
        <v>45138</v>
      </c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2"/>
      <c r="Q31" s="2"/>
      <c r="X31" s="100"/>
      <c r="Y31" s="100"/>
      <c r="Z31" s="185"/>
      <c r="AA31" s="185"/>
      <c r="AB31" s="185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BG31" s="9"/>
      <c r="BH31" s="9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</row>
    <row r="32" spans="1:90" s="1" customFormat="1" ht="7.5" customHeight="1" thickTop="1">
      <c r="C32" s="87"/>
      <c r="D32" s="87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BG32" s="9"/>
      <c r="BH32" s="9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</row>
    <row r="33" spans="1:90" ht="7.5" customHeight="1">
      <c r="A33" s="38" t="s">
        <v>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 t="s">
        <v>9</v>
      </c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</row>
    <row r="34" spans="1:90" ht="7.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</row>
    <row r="35" spans="1:90" ht="7.5" customHeight="1">
      <c r="A35" s="80" t="s">
        <v>5</v>
      </c>
      <c r="B35" s="81"/>
      <c r="C35" s="81"/>
      <c r="D35" s="81"/>
      <c r="E35" s="81"/>
      <c r="F35" s="81"/>
      <c r="G35" s="81"/>
      <c r="H35" s="81"/>
      <c r="I35" s="81"/>
      <c r="J35" s="82"/>
      <c r="K35" s="89" t="s">
        <v>6</v>
      </c>
      <c r="L35" s="90"/>
      <c r="M35" s="90"/>
      <c r="N35" s="91"/>
      <c r="O35" s="80" t="s">
        <v>0</v>
      </c>
      <c r="P35" s="81"/>
      <c r="Q35" s="82"/>
      <c r="R35" s="80" t="s">
        <v>7</v>
      </c>
      <c r="S35" s="81"/>
      <c r="T35" s="81"/>
      <c r="U35" s="81"/>
      <c r="V35" s="82"/>
      <c r="W35" s="80" t="s">
        <v>3</v>
      </c>
      <c r="X35" s="81"/>
      <c r="Y35" s="81"/>
      <c r="Z35" s="81"/>
      <c r="AA35" s="81"/>
      <c r="AB35" s="82"/>
      <c r="AC35" s="80" t="s">
        <v>1</v>
      </c>
      <c r="AD35" s="81"/>
      <c r="AE35" s="81"/>
      <c r="AF35" s="81"/>
      <c r="AG35" s="81"/>
      <c r="AH35" s="81"/>
      <c r="AI35" s="81"/>
      <c r="AJ35" s="81"/>
      <c r="AK35" s="81"/>
      <c r="AL35" s="82"/>
      <c r="AM35" s="80" t="s">
        <v>2</v>
      </c>
      <c r="AN35" s="81"/>
      <c r="AO35" s="81"/>
      <c r="AP35" s="81"/>
      <c r="AQ35" s="81"/>
      <c r="AR35" s="81"/>
      <c r="AS35" s="81"/>
      <c r="AT35" s="81"/>
      <c r="AU35" s="81"/>
      <c r="AV35" s="82"/>
      <c r="AW35" s="80" t="s">
        <v>11</v>
      </c>
      <c r="AX35" s="81"/>
      <c r="AY35" s="81"/>
      <c r="AZ35" s="81"/>
      <c r="BA35" s="81"/>
      <c r="BB35" s="82"/>
    </row>
    <row r="36" spans="1:90" ht="7.5" customHeight="1">
      <c r="A36" s="83"/>
      <c r="B36" s="84"/>
      <c r="C36" s="84"/>
      <c r="D36" s="84"/>
      <c r="E36" s="84"/>
      <c r="F36" s="84"/>
      <c r="G36" s="84"/>
      <c r="H36" s="84"/>
      <c r="I36" s="84"/>
      <c r="J36" s="85"/>
      <c r="K36" s="92"/>
      <c r="L36" s="93"/>
      <c r="M36" s="93"/>
      <c r="N36" s="94"/>
      <c r="O36" s="83"/>
      <c r="P36" s="84"/>
      <c r="Q36" s="85"/>
      <c r="R36" s="83"/>
      <c r="S36" s="84"/>
      <c r="T36" s="84"/>
      <c r="U36" s="84"/>
      <c r="V36" s="85"/>
      <c r="W36" s="83"/>
      <c r="X36" s="84"/>
      <c r="Y36" s="84"/>
      <c r="Z36" s="84"/>
      <c r="AA36" s="84"/>
      <c r="AB36" s="85"/>
      <c r="AC36" s="86"/>
      <c r="AD36" s="87"/>
      <c r="AE36" s="87"/>
      <c r="AF36" s="87"/>
      <c r="AG36" s="87"/>
      <c r="AH36" s="87"/>
      <c r="AI36" s="87"/>
      <c r="AJ36" s="87"/>
      <c r="AK36" s="87"/>
      <c r="AL36" s="88"/>
      <c r="AM36" s="86"/>
      <c r="AN36" s="87"/>
      <c r="AO36" s="87"/>
      <c r="AP36" s="87"/>
      <c r="AQ36" s="87"/>
      <c r="AR36" s="87"/>
      <c r="AS36" s="87"/>
      <c r="AT36" s="87"/>
      <c r="AU36" s="87"/>
      <c r="AV36" s="88"/>
      <c r="AW36" s="83"/>
      <c r="AX36" s="84"/>
      <c r="AY36" s="84"/>
      <c r="AZ36" s="84"/>
      <c r="BA36" s="84"/>
      <c r="BB36" s="85"/>
    </row>
    <row r="37" spans="1:90" ht="7.5" customHeight="1">
      <c r="A37" s="83"/>
      <c r="B37" s="84"/>
      <c r="C37" s="84"/>
      <c r="D37" s="84"/>
      <c r="E37" s="84"/>
      <c r="F37" s="84"/>
      <c r="G37" s="84"/>
      <c r="H37" s="84"/>
      <c r="I37" s="84"/>
      <c r="J37" s="85"/>
      <c r="K37" s="92"/>
      <c r="L37" s="93"/>
      <c r="M37" s="93"/>
      <c r="N37" s="94"/>
      <c r="O37" s="83"/>
      <c r="P37" s="84"/>
      <c r="Q37" s="85"/>
      <c r="R37" s="83"/>
      <c r="S37" s="84"/>
      <c r="T37" s="84"/>
      <c r="U37" s="84"/>
      <c r="V37" s="85"/>
      <c r="W37" s="83"/>
      <c r="X37" s="84"/>
      <c r="Y37" s="84"/>
      <c r="Z37" s="84"/>
      <c r="AA37" s="84"/>
      <c r="AB37" s="85"/>
      <c r="AC37" s="176" t="s">
        <v>10</v>
      </c>
      <c r="AD37" s="177"/>
      <c r="AE37" s="177"/>
      <c r="AF37" s="177"/>
      <c r="AG37" s="80" t="s">
        <v>3</v>
      </c>
      <c r="AH37" s="81"/>
      <c r="AI37" s="81"/>
      <c r="AJ37" s="81"/>
      <c r="AK37" s="81"/>
      <c r="AL37" s="82"/>
      <c r="AM37" s="176" t="s">
        <v>10</v>
      </c>
      <c r="AN37" s="177"/>
      <c r="AO37" s="177"/>
      <c r="AP37" s="180"/>
      <c r="AQ37" s="81" t="s">
        <v>3</v>
      </c>
      <c r="AR37" s="81"/>
      <c r="AS37" s="81"/>
      <c r="AT37" s="81"/>
      <c r="AU37" s="81"/>
      <c r="AV37" s="82"/>
      <c r="AW37" s="80" t="s">
        <v>12</v>
      </c>
      <c r="AX37" s="81"/>
      <c r="AY37" s="81"/>
      <c r="AZ37" s="81"/>
      <c r="BA37" s="81"/>
      <c r="BB37" s="82"/>
    </row>
    <row r="38" spans="1:90" ht="7.5" customHeight="1">
      <c r="A38" s="86"/>
      <c r="B38" s="87"/>
      <c r="C38" s="87"/>
      <c r="D38" s="87"/>
      <c r="E38" s="87"/>
      <c r="F38" s="87"/>
      <c r="G38" s="87"/>
      <c r="H38" s="87"/>
      <c r="I38" s="87"/>
      <c r="J38" s="88"/>
      <c r="K38" s="95"/>
      <c r="L38" s="96"/>
      <c r="M38" s="96"/>
      <c r="N38" s="97"/>
      <c r="O38" s="86"/>
      <c r="P38" s="87"/>
      <c r="Q38" s="88"/>
      <c r="R38" s="86"/>
      <c r="S38" s="87"/>
      <c r="T38" s="87"/>
      <c r="U38" s="87"/>
      <c r="V38" s="88"/>
      <c r="W38" s="86"/>
      <c r="X38" s="87"/>
      <c r="Y38" s="87"/>
      <c r="Z38" s="87"/>
      <c r="AA38" s="87"/>
      <c r="AB38" s="88"/>
      <c r="AC38" s="178"/>
      <c r="AD38" s="179"/>
      <c r="AE38" s="179"/>
      <c r="AF38" s="179"/>
      <c r="AG38" s="86"/>
      <c r="AH38" s="87"/>
      <c r="AI38" s="87"/>
      <c r="AJ38" s="87"/>
      <c r="AK38" s="87"/>
      <c r="AL38" s="88"/>
      <c r="AM38" s="178"/>
      <c r="AN38" s="179"/>
      <c r="AO38" s="179"/>
      <c r="AP38" s="181"/>
      <c r="AQ38" s="87"/>
      <c r="AR38" s="87"/>
      <c r="AS38" s="87"/>
      <c r="AT38" s="87"/>
      <c r="AU38" s="87"/>
      <c r="AV38" s="88"/>
      <c r="AW38" s="83"/>
      <c r="AX38" s="84"/>
      <c r="AY38" s="84"/>
      <c r="AZ38" s="84"/>
      <c r="BA38" s="84"/>
      <c r="BB38" s="85"/>
    </row>
    <row r="39" spans="1:90" ht="21.75" customHeight="1">
      <c r="A39" s="161" t="s">
        <v>61</v>
      </c>
      <c r="B39" s="162"/>
      <c r="C39" s="162"/>
      <c r="D39" s="162"/>
      <c r="E39" s="162"/>
      <c r="F39" s="162"/>
      <c r="G39" s="162"/>
      <c r="H39" s="162"/>
      <c r="I39" s="162"/>
      <c r="J39" s="163"/>
      <c r="K39" s="173">
        <v>1</v>
      </c>
      <c r="L39" s="174"/>
      <c r="M39" s="174"/>
      <c r="N39" s="175"/>
      <c r="O39" s="167" t="s">
        <v>66</v>
      </c>
      <c r="P39" s="168"/>
      <c r="Q39" s="169"/>
      <c r="R39" s="170">
        <v>635000</v>
      </c>
      <c r="S39" s="171"/>
      <c r="T39" s="171"/>
      <c r="U39" s="171"/>
      <c r="V39" s="172"/>
      <c r="W39" s="49">
        <f>IF(R39="","",ROUND(K39*R39,0))</f>
        <v>635000</v>
      </c>
      <c r="X39" s="50"/>
      <c r="Y39" s="50"/>
      <c r="Z39" s="50"/>
      <c r="AA39" s="50"/>
      <c r="AB39" s="51"/>
      <c r="AC39" s="43">
        <f>IF(K39&gt;0,AG39/(R39*K39),"")</f>
        <v>0</v>
      </c>
      <c r="AD39" s="44"/>
      <c r="AE39" s="44"/>
      <c r="AF39" s="45"/>
      <c r="AG39" s="149"/>
      <c r="AH39" s="150"/>
      <c r="AI39" s="150"/>
      <c r="AJ39" s="150"/>
      <c r="AK39" s="150"/>
      <c r="AL39" s="151"/>
      <c r="AM39" s="43">
        <f t="shared" ref="AM39:AM53" si="0">IF(K39&gt;0,AQ39/(R39*K39),"")</f>
        <v>0</v>
      </c>
      <c r="AN39" s="44"/>
      <c r="AO39" s="44"/>
      <c r="AP39" s="45"/>
      <c r="AQ39" s="152"/>
      <c r="AR39" s="153"/>
      <c r="AS39" s="153"/>
      <c r="AT39" s="153"/>
      <c r="AU39" s="153"/>
      <c r="AV39" s="154"/>
      <c r="AW39" s="155">
        <f t="shared" ref="AW39:AW53" si="1">IF(K39&gt;0,AQ39-AG39,"")</f>
        <v>0</v>
      </c>
      <c r="AX39" s="156"/>
      <c r="AY39" s="156"/>
      <c r="AZ39" s="156"/>
      <c r="BA39" s="156"/>
      <c r="BB39" s="157"/>
      <c r="BG39" s="200" t="s">
        <v>44</v>
      </c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0"/>
      <c r="CA39" s="200"/>
      <c r="CB39" s="200"/>
      <c r="CC39" s="200"/>
      <c r="CD39" s="200"/>
      <c r="CE39" s="200"/>
      <c r="CF39" s="200"/>
      <c r="CG39" s="200"/>
      <c r="CH39" s="200"/>
      <c r="CI39" s="200"/>
      <c r="CJ39" s="200"/>
      <c r="CK39" s="200"/>
      <c r="CL39" s="200"/>
    </row>
    <row r="40" spans="1:90" ht="21.75" customHeight="1">
      <c r="A40" s="161" t="s">
        <v>62</v>
      </c>
      <c r="B40" s="162"/>
      <c r="C40" s="162"/>
      <c r="D40" s="162"/>
      <c r="E40" s="162"/>
      <c r="F40" s="162"/>
      <c r="G40" s="162"/>
      <c r="H40" s="162"/>
      <c r="I40" s="162"/>
      <c r="J40" s="163"/>
      <c r="K40" s="164">
        <v>188.7</v>
      </c>
      <c r="L40" s="165"/>
      <c r="M40" s="165"/>
      <c r="N40" s="166"/>
      <c r="O40" s="167" t="s">
        <v>67</v>
      </c>
      <c r="P40" s="168"/>
      <c r="Q40" s="169"/>
      <c r="R40" s="170">
        <v>35500</v>
      </c>
      <c r="S40" s="171"/>
      <c r="T40" s="171"/>
      <c r="U40" s="171"/>
      <c r="V40" s="172"/>
      <c r="W40" s="49">
        <f t="shared" ref="W40:W53" si="2">IF(R40="","",ROUND(K40*R40,0))</f>
        <v>6698850</v>
      </c>
      <c r="X40" s="50"/>
      <c r="Y40" s="50"/>
      <c r="Z40" s="50"/>
      <c r="AA40" s="50"/>
      <c r="AB40" s="51"/>
      <c r="AC40" s="43">
        <f>IF(K40&gt;0,AG40/(R40*K40),"")</f>
        <v>0</v>
      </c>
      <c r="AD40" s="44"/>
      <c r="AE40" s="44"/>
      <c r="AF40" s="45"/>
      <c r="AG40" s="149"/>
      <c r="AH40" s="150"/>
      <c r="AI40" s="150"/>
      <c r="AJ40" s="150"/>
      <c r="AK40" s="150"/>
      <c r="AL40" s="151"/>
      <c r="AM40" s="43">
        <f t="shared" si="0"/>
        <v>0</v>
      </c>
      <c r="AN40" s="44"/>
      <c r="AO40" s="44"/>
      <c r="AP40" s="45"/>
      <c r="AQ40" s="152"/>
      <c r="AR40" s="153"/>
      <c r="AS40" s="153"/>
      <c r="AT40" s="153"/>
      <c r="AU40" s="153"/>
      <c r="AV40" s="154"/>
      <c r="AW40" s="155">
        <f t="shared" si="1"/>
        <v>0</v>
      </c>
      <c r="AX40" s="156"/>
      <c r="AY40" s="156"/>
      <c r="AZ40" s="156"/>
      <c r="BA40" s="156"/>
      <c r="BB40" s="157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</row>
    <row r="41" spans="1:90" ht="21.75" customHeight="1">
      <c r="A41" s="161" t="s">
        <v>63</v>
      </c>
      <c r="B41" s="162"/>
      <c r="C41" s="162"/>
      <c r="D41" s="162"/>
      <c r="E41" s="162"/>
      <c r="F41" s="162"/>
      <c r="G41" s="162"/>
      <c r="H41" s="162"/>
      <c r="I41" s="162"/>
      <c r="J41" s="163"/>
      <c r="K41" s="164">
        <v>1</v>
      </c>
      <c r="L41" s="165"/>
      <c r="M41" s="165"/>
      <c r="N41" s="166"/>
      <c r="O41" s="167" t="s">
        <v>66</v>
      </c>
      <c r="P41" s="168"/>
      <c r="Q41" s="169"/>
      <c r="R41" s="170">
        <v>733385</v>
      </c>
      <c r="S41" s="171"/>
      <c r="T41" s="171"/>
      <c r="U41" s="171"/>
      <c r="V41" s="172"/>
      <c r="W41" s="49">
        <f t="shared" si="2"/>
        <v>733385</v>
      </c>
      <c r="X41" s="50"/>
      <c r="Y41" s="50"/>
      <c r="Z41" s="50"/>
      <c r="AA41" s="50"/>
      <c r="AB41" s="51"/>
      <c r="AC41" s="43">
        <f t="shared" ref="AC41:AC53" si="3">IF(K41&gt;0,AG41/(R41*K41),"")</f>
        <v>0</v>
      </c>
      <c r="AD41" s="44"/>
      <c r="AE41" s="44"/>
      <c r="AF41" s="45"/>
      <c r="AG41" s="149"/>
      <c r="AH41" s="150"/>
      <c r="AI41" s="150"/>
      <c r="AJ41" s="150"/>
      <c r="AK41" s="150"/>
      <c r="AL41" s="151"/>
      <c r="AM41" s="43">
        <f t="shared" si="0"/>
        <v>0</v>
      </c>
      <c r="AN41" s="44"/>
      <c r="AO41" s="44"/>
      <c r="AP41" s="45"/>
      <c r="AQ41" s="152"/>
      <c r="AR41" s="153"/>
      <c r="AS41" s="153"/>
      <c r="AT41" s="153"/>
      <c r="AU41" s="153"/>
      <c r="AV41" s="154"/>
      <c r="AW41" s="155">
        <f t="shared" si="1"/>
        <v>0</v>
      </c>
      <c r="AX41" s="156"/>
      <c r="AY41" s="156"/>
      <c r="AZ41" s="156"/>
      <c r="BA41" s="156"/>
      <c r="BB41" s="157"/>
      <c r="BG41" s="201" t="s">
        <v>70</v>
      </c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</row>
    <row r="42" spans="1:90" ht="21.75" customHeight="1">
      <c r="A42" s="161" t="s">
        <v>64</v>
      </c>
      <c r="B42" s="162"/>
      <c r="C42" s="162"/>
      <c r="D42" s="162"/>
      <c r="E42" s="162"/>
      <c r="F42" s="162"/>
      <c r="G42" s="162"/>
      <c r="H42" s="162"/>
      <c r="I42" s="162"/>
      <c r="J42" s="163"/>
      <c r="K42" s="164">
        <v>1</v>
      </c>
      <c r="L42" s="165"/>
      <c r="M42" s="165"/>
      <c r="N42" s="166"/>
      <c r="O42" s="167" t="s">
        <v>66</v>
      </c>
      <c r="P42" s="168"/>
      <c r="Q42" s="169"/>
      <c r="R42" s="170">
        <v>-35001</v>
      </c>
      <c r="S42" s="171"/>
      <c r="T42" s="171"/>
      <c r="U42" s="171"/>
      <c r="V42" s="172"/>
      <c r="W42" s="49">
        <f t="shared" si="2"/>
        <v>-35001</v>
      </c>
      <c r="X42" s="50"/>
      <c r="Y42" s="50"/>
      <c r="Z42" s="50"/>
      <c r="AA42" s="50"/>
      <c r="AB42" s="51"/>
      <c r="AC42" s="43">
        <f t="shared" si="3"/>
        <v>0</v>
      </c>
      <c r="AD42" s="44"/>
      <c r="AE42" s="44"/>
      <c r="AF42" s="45"/>
      <c r="AG42" s="149"/>
      <c r="AH42" s="150"/>
      <c r="AI42" s="150"/>
      <c r="AJ42" s="150"/>
      <c r="AK42" s="150"/>
      <c r="AL42" s="151"/>
      <c r="AM42" s="43">
        <f t="shared" si="0"/>
        <v>0</v>
      </c>
      <c r="AN42" s="44"/>
      <c r="AO42" s="44"/>
      <c r="AP42" s="45"/>
      <c r="AQ42" s="152"/>
      <c r="AR42" s="153"/>
      <c r="AS42" s="153"/>
      <c r="AT42" s="153"/>
      <c r="AU42" s="153"/>
      <c r="AV42" s="154"/>
      <c r="AW42" s="155">
        <f t="shared" si="1"/>
        <v>0</v>
      </c>
      <c r="AX42" s="156"/>
      <c r="AY42" s="156"/>
      <c r="AZ42" s="156"/>
      <c r="BA42" s="156"/>
      <c r="BB42" s="157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</row>
    <row r="43" spans="1:90" ht="21.75" customHeight="1">
      <c r="A43" s="161" t="s">
        <v>65</v>
      </c>
      <c r="B43" s="162"/>
      <c r="C43" s="162"/>
      <c r="D43" s="162"/>
      <c r="E43" s="162"/>
      <c r="F43" s="162"/>
      <c r="G43" s="162"/>
      <c r="H43" s="162"/>
      <c r="I43" s="162"/>
      <c r="J43" s="163"/>
      <c r="K43" s="164">
        <v>1</v>
      </c>
      <c r="L43" s="165"/>
      <c r="M43" s="165"/>
      <c r="N43" s="166"/>
      <c r="O43" s="167" t="s">
        <v>66</v>
      </c>
      <c r="P43" s="168"/>
      <c r="Q43" s="169"/>
      <c r="R43" s="170">
        <v>367766</v>
      </c>
      <c r="S43" s="171"/>
      <c r="T43" s="171"/>
      <c r="U43" s="171"/>
      <c r="V43" s="172"/>
      <c r="W43" s="49">
        <f t="shared" si="2"/>
        <v>367766</v>
      </c>
      <c r="X43" s="50"/>
      <c r="Y43" s="50"/>
      <c r="Z43" s="50"/>
      <c r="AA43" s="50"/>
      <c r="AB43" s="51"/>
      <c r="AC43" s="43">
        <f t="shared" si="3"/>
        <v>0</v>
      </c>
      <c r="AD43" s="44"/>
      <c r="AE43" s="44"/>
      <c r="AF43" s="45"/>
      <c r="AG43" s="149"/>
      <c r="AH43" s="150"/>
      <c r="AI43" s="150"/>
      <c r="AJ43" s="150"/>
      <c r="AK43" s="150"/>
      <c r="AL43" s="151"/>
      <c r="AM43" s="43">
        <f t="shared" si="0"/>
        <v>0</v>
      </c>
      <c r="AN43" s="44"/>
      <c r="AO43" s="44"/>
      <c r="AP43" s="45"/>
      <c r="AQ43" s="152"/>
      <c r="AR43" s="153"/>
      <c r="AS43" s="153"/>
      <c r="AT43" s="153"/>
      <c r="AU43" s="153"/>
      <c r="AV43" s="154"/>
      <c r="AW43" s="155">
        <f t="shared" si="1"/>
        <v>0</v>
      </c>
      <c r="AX43" s="156"/>
      <c r="AY43" s="156"/>
      <c r="AZ43" s="156"/>
      <c r="BA43" s="156"/>
      <c r="BB43" s="157"/>
    </row>
    <row r="44" spans="1:90" ht="21.75" customHeight="1">
      <c r="A44" s="161"/>
      <c r="B44" s="162"/>
      <c r="C44" s="162"/>
      <c r="D44" s="162"/>
      <c r="E44" s="162"/>
      <c r="F44" s="162"/>
      <c r="G44" s="162"/>
      <c r="H44" s="162"/>
      <c r="I44" s="162"/>
      <c r="J44" s="163"/>
      <c r="K44" s="164"/>
      <c r="L44" s="165"/>
      <c r="M44" s="165"/>
      <c r="N44" s="166"/>
      <c r="O44" s="167"/>
      <c r="P44" s="168"/>
      <c r="Q44" s="169"/>
      <c r="R44" s="170"/>
      <c r="S44" s="171"/>
      <c r="T44" s="171"/>
      <c r="U44" s="171"/>
      <c r="V44" s="172"/>
      <c r="W44" s="49" t="str">
        <f t="shared" si="2"/>
        <v/>
      </c>
      <c r="X44" s="50"/>
      <c r="Y44" s="50"/>
      <c r="Z44" s="50"/>
      <c r="AA44" s="50"/>
      <c r="AB44" s="51"/>
      <c r="AC44" s="43" t="str">
        <f t="shared" si="3"/>
        <v/>
      </c>
      <c r="AD44" s="44"/>
      <c r="AE44" s="44"/>
      <c r="AF44" s="45"/>
      <c r="AG44" s="149"/>
      <c r="AH44" s="150"/>
      <c r="AI44" s="150"/>
      <c r="AJ44" s="150"/>
      <c r="AK44" s="150"/>
      <c r="AL44" s="151"/>
      <c r="AM44" s="43" t="str">
        <f t="shared" si="0"/>
        <v/>
      </c>
      <c r="AN44" s="44"/>
      <c r="AO44" s="44"/>
      <c r="AP44" s="45"/>
      <c r="AQ44" s="152"/>
      <c r="AR44" s="153"/>
      <c r="AS44" s="153"/>
      <c r="AT44" s="153"/>
      <c r="AU44" s="153"/>
      <c r="AV44" s="154"/>
      <c r="AW44" s="155" t="str">
        <f t="shared" si="1"/>
        <v/>
      </c>
      <c r="AX44" s="156"/>
      <c r="AY44" s="156"/>
      <c r="AZ44" s="156"/>
      <c r="BA44" s="156"/>
      <c r="BB44" s="157"/>
    </row>
    <row r="45" spans="1:90" ht="21.75" customHeight="1">
      <c r="A45" s="161"/>
      <c r="B45" s="162"/>
      <c r="C45" s="162"/>
      <c r="D45" s="162"/>
      <c r="E45" s="162"/>
      <c r="F45" s="162"/>
      <c r="G45" s="162"/>
      <c r="H45" s="162"/>
      <c r="I45" s="162"/>
      <c r="J45" s="163"/>
      <c r="K45" s="164"/>
      <c r="L45" s="165"/>
      <c r="M45" s="165"/>
      <c r="N45" s="166"/>
      <c r="O45" s="167"/>
      <c r="P45" s="168"/>
      <c r="Q45" s="169"/>
      <c r="R45" s="170"/>
      <c r="S45" s="171"/>
      <c r="T45" s="171"/>
      <c r="U45" s="171"/>
      <c r="V45" s="172"/>
      <c r="W45" s="49" t="str">
        <f t="shared" si="2"/>
        <v/>
      </c>
      <c r="X45" s="50"/>
      <c r="Y45" s="50"/>
      <c r="Z45" s="50"/>
      <c r="AA45" s="50"/>
      <c r="AB45" s="51"/>
      <c r="AC45" s="43" t="str">
        <f t="shared" si="3"/>
        <v/>
      </c>
      <c r="AD45" s="44"/>
      <c r="AE45" s="44"/>
      <c r="AF45" s="45"/>
      <c r="AG45" s="149"/>
      <c r="AH45" s="150"/>
      <c r="AI45" s="150"/>
      <c r="AJ45" s="150"/>
      <c r="AK45" s="150"/>
      <c r="AL45" s="151"/>
      <c r="AM45" s="43" t="str">
        <f t="shared" si="0"/>
        <v/>
      </c>
      <c r="AN45" s="44"/>
      <c r="AO45" s="44"/>
      <c r="AP45" s="45"/>
      <c r="AQ45" s="152"/>
      <c r="AR45" s="153"/>
      <c r="AS45" s="153"/>
      <c r="AT45" s="153"/>
      <c r="AU45" s="153"/>
      <c r="AV45" s="154"/>
      <c r="AW45" s="155" t="str">
        <f t="shared" si="1"/>
        <v/>
      </c>
      <c r="AX45" s="156"/>
      <c r="AY45" s="156"/>
      <c r="AZ45" s="156"/>
      <c r="BA45" s="156"/>
      <c r="BB45" s="157"/>
    </row>
    <row r="46" spans="1:90" ht="21.75" customHeight="1">
      <c r="A46" s="161"/>
      <c r="B46" s="162"/>
      <c r="C46" s="162"/>
      <c r="D46" s="162"/>
      <c r="E46" s="162"/>
      <c r="F46" s="162"/>
      <c r="G46" s="162"/>
      <c r="H46" s="162"/>
      <c r="I46" s="162"/>
      <c r="J46" s="163"/>
      <c r="K46" s="164"/>
      <c r="L46" s="165"/>
      <c r="M46" s="165"/>
      <c r="N46" s="166"/>
      <c r="O46" s="167"/>
      <c r="P46" s="168"/>
      <c r="Q46" s="169"/>
      <c r="R46" s="170"/>
      <c r="S46" s="171"/>
      <c r="T46" s="171"/>
      <c r="U46" s="171"/>
      <c r="V46" s="172"/>
      <c r="W46" s="49" t="str">
        <f t="shared" si="2"/>
        <v/>
      </c>
      <c r="X46" s="50"/>
      <c r="Y46" s="50"/>
      <c r="Z46" s="50"/>
      <c r="AA46" s="50"/>
      <c r="AB46" s="51"/>
      <c r="AC46" s="43" t="str">
        <f t="shared" si="3"/>
        <v/>
      </c>
      <c r="AD46" s="44"/>
      <c r="AE46" s="44"/>
      <c r="AF46" s="45"/>
      <c r="AG46" s="149"/>
      <c r="AH46" s="150"/>
      <c r="AI46" s="150"/>
      <c r="AJ46" s="150"/>
      <c r="AK46" s="150"/>
      <c r="AL46" s="151"/>
      <c r="AM46" s="43" t="str">
        <f t="shared" si="0"/>
        <v/>
      </c>
      <c r="AN46" s="44"/>
      <c r="AO46" s="44"/>
      <c r="AP46" s="45"/>
      <c r="AQ46" s="152"/>
      <c r="AR46" s="153"/>
      <c r="AS46" s="153"/>
      <c r="AT46" s="153"/>
      <c r="AU46" s="153"/>
      <c r="AV46" s="154"/>
      <c r="AW46" s="155" t="str">
        <f t="shared" si="1"/>
        <v/>
      </c>
      <c r="AX46" s="156"/>
      <c r="AY46" s="156"/>
      <c r="AZ46" s="156"/>
      <c r="BA46" s="156"/>
      <c r="BB46" s="157"/>
    </row>
    <row r="47" spans="1:90" ht="21.75" customHeight="1">
      <c r="A47" s="161"/>
      <c r="B47" s="162"/>
      <c r="C47" s="162"/>
      <c r="D47" s="162"/>
      <c r="E47" s="162"/>
      <c r="F47" s="162"/>
      <c r="G47" s="162"/>
      <c r="H47" s="162"/>
      <c r="I47" s="162"/>
      <c r="J47" s="163"/>
      <c r="K47" s="164"/>
      <c r="L47" s="165"/>
      <c r="M47" s="165"/>
      <c r="N47" s="166"/>
      <c r="O47" s="167"/>
      <c r="P47" s="168"/>
      <c r="Q47" s="169"/>
      <c r="R47" s="170"/>
      <c r="S47" s="171"/>
      <c r="T47" s="171"/>
      <c r="U47" s="171"/>
      <c r="V47" s="172"/>
      <c r="W47" s="49" t="str">
        <f t="shared" si="2"/>
        <v/>
      </c>
      <c r="X47" s="50"/>
      <c r="Y47" s="50"/>
      <c r="Z47" s="50"/>
      <c r="AA47" s="50"/>
      <c r="AB47" s="51"/>
      <c r="AC47" s="43" t="str">
        <f t="shared" si="3"/>
        <v/>
      </c>
      <c r="AD47" s="44"/>
      <c r="AE47" s="44"/>
      <c r="AF47" s="45"/>
      <c r="AG47" s="149"/>
      <c r="AH47" s="150"/>
      <c r="AI47" s="150"/>
      <c r="AJ47" s="150"/>
      <c r="AK47" s="150"/>
      <c r="AL47" s="151"/>
      <c r="AM47" s="43" t="str">
        <f t="shared" si="0"/>
        <v/>
      </c>
      <c r="AN47" s="44"/>
      <c r="AO47" s="44"/>
      <c r="AP47" s="45"/>
      <c r="AQ47" s="152"/>
      <c r="AR47" s="153"/>
      <c r="AS47" s="153"/>
      <c r="AT47" s="153"/>
      <c r="AU47" s="153"/>
      <c r="AV47" s="154"/>
      <c r="AW47" s="155" t="str">
        <f t="shared" si="1"/>
        <v/>
      </c>
      <c r="AX47" s="156"/>
      <c r="AY47" s="156"/>
      <c r="AZ47" s="156"/>
      <c r="BA47" s="156"/>
      <c r="BB47" s="157"/>
    </row>
    <row r="48" spans="1:90" ht="21.75" customHeight="1">
      <c r="A48" s="161"/>
      <c r="B48" s="162"/>
      <c r="C48" s="162"/>
      <c r="D48" s="162"/>
      <c r="E48" s="162"/>
      <c r="F48" s="162"/>
      <c r="G48" s="162"/>
      <c r="H48" s="162"/>
      <c r="I48" s="162"/>
      <c r="J48" s="163"/>
      <c r="K48" s="164"/>
      <c r="L48" s="165"/>
      <c r="M48" s="165"/>
      <c r="N48" s="166"/>
      <c r="O48" s="167"/>
      <c r="P48" s="168"/>
      <c r="Q48" s="169"/>
      <c r="R48" s="170"/>
      <c r="S48" s="171"/>
      <c r="T48" s="171"/>
      <c r="U48" s="171"/>
      <c r="V48" s="172"/>
      <c r="W48" s="49" t="str">
        <f t="shared" si="2"/>
        <v/>
      </c>
      <c r="X48" s="50"/>
      <c r="Y48" s="50"/>
      <c r="Z48" s="50"/>
      <c r="AA48" s="50"/>
      <c r="AB48" s="51"/>
      <c r="AC48" s="43" t="str">
        <f t="shared" si="3"/>
        <v/>
      </c>
      <c r="AD48" s="44"/>
      <c r="AE48" s="44"/>
      <c r="AF48" s="45"/>
      <c r="AG48" s="149"/>
      <c r="AH48" s="150"/>
      <c r="AI48" s="150"/>
      <c r="AJ48" s="150"/>
      <c r="AK48" s="150"/>
      <c r="AL48" s="151"/>
      <c r="AM48" s="43" t="str">
        <f t="shared" si="0"/>
        <v/>
      </c>
      <c r="AN48" s="44"/>
      <c r="AO48" s="44"/>
      <c r="AP48" s="45"/>
      <c r="AQ48" s="152"/>
      <c r="AR48" s="153"/>
      <c r="AS48" s="153"/>
      <c r="AT48" s="153"/>
      <c r="AU48" s="153"/>
      <c r="AV48" s="154"/>
      <c r="AW48" s="155" t="str">
        <f t="shared" si="1"/>
        <v/>
      </c>
      <c r="AX48" s="156"/>
      <c r="AY48" s="156"/>
      <c r="AZ48" s="156"/>
      <c r="BA48" s="156"/>
      <c r="BB48" s="157"/>
    </row>
    <row r="49" spans="1:54" ht="21.75" customHeight="1">
      <c r="A49" s="161"/>
      <c r="B49" s="162"/>
      <c r="C49" s="162"/>
      <c r="D49" s="162"/>
      <c r="E49" s="162"/>
      <c r="F49" s="162"/>
      <c r="G49" s="162"/>
      <c r="H49" s="162"/>
      <c r="I49" s="162"/>
      <c r="J49" s="163"/>
      <c r="K49" s="164"/>
      <c r="L49" s="165"/>
      <c r="M49" s="165"/>
      <c r="N49" s="166"/>
      <c r="O49" s="167"/>
      <c r="P49" s="168"/>
      <c r="Q49" s="169"/>
      <c r="R49" s="170"/>
      <c r="S49" s="171"/>
      <c r="T49" s="171"/>
      <c r="U49" s="171"/>
      <c r="V49" s="172"/>
      <c r="W49" s="49" t="str">
        <f t="shared" si="2"/>
        <v/>
      </c>
      <c r="X49" s="50"/>
      <c r="Y49" s="50"/>
      <c r="Z49" s="50"/>
      <c r="AA49" s="50"/>
      <c r="AB49" s="51"/>
      <c r="AC49" s="43" t="str">
        <f t="shared" si="3"/>
        <v/>
      </c>
      <c r="AD49" s="44"/>
      <c r="AE49" s="44"/>
      <c r="AF49" s="45"/>
      <c r="AG49" s="149"/>
      <c r="AH49" s="150"/>
      <c r="AI49" s="150"/>
      <c r="AJ49" s="150"/>
      <c r="AK49" s="150"/>
      <c r="AL49" s="151"/>
      <c r="AM49" s="43" t="str">
        <f t="shared" si="0"/>
        <v/>
      </c>
      <c r="AN49" s="44"/>
      <c r="AO49" s="44"/>
      <c r="AP49" s="45"/>
      <c r="AQ49" s="152"/>
      <c r="AR49" s="153"/>
      <c r="AS49" s="153"/>
      <c r="AT49" s="153"/>
      <c r="AU49" s="153"/>
      <c r="AV49" s="154"/>
      <c r="AW49" s="155" t="str">
        <f t="shared" si="1"/>
        <v/>
      </c>
      <c r="AX49" s="156"/>
      <c r="AY49" s="156"/>
      <c r="AZ49" s="156"/>
      <c r="BA49" s="156"/>
      <c r="BB49" s="157"/>
    </row>
    <row r="50" spans="1:54" ht="21.75" customHeight="1">
      <c r="A50" s="161"/>
      <c r="B50" s="162"/>
      <c r="C50" s="162"/>
      <c r="D50" s="162"/>
      <c r="E50" s="162"/>
      <c r="F50" s="162"/>
      <c r="G50" s="162"/>
      <c r="H50" s="162"/>
      <c r="I50" s="162"/>
      <c r="J50" s="163"/>
      <c r="K50" s="164"/>
      <c r="L50" s="165"/>
      <c r="M50" s="165"/>
      <c r="N50" s="166"/>
      <c r="O50" s="167"/>
      <c r="P50" s="168"/>
      <c r="Q50" s="169"/>
      <c r="R50" s="170"/>
      <c r="S50" s="171"/>
      <c r="T50" s="171"/>
      <c r="U50" s="171"/>
      <c r="V50" s="172"/>
      <c r="W50" s="49" t="str">
        <f t="shared" si="2"/>
        <v/>
      </c>
      <c r="X50" s="50"/>
      <c r="Y50" s="50"/>
      <c r="Z50" s="50"/>
      <c r="AA50" s="50"/>
      <c r="AB50" s="51"/>
      <c r="AC50" s="43" t="str">
        <f t="shared" si="3"/>
        <v/>
      </c>
      <c r="AD50" s="44"/>
      <c r="AE50" s="44"/>
      <c r="AF50" s="45"/>
      <c r="AG50" s="149"/>
      <c r="AH50" s="150"/>
      <c r="AI50" s="150"/>
      <c r="AJ50" s="150"/>
      <c r="AK50" s="150"/>
      <c r="AL50" s="151"/>
      <c r="AM50" s="43" t="str">
        <f t="shared" si="0"/>
        <v/>
      </c>
      <c r="AN50" s="44"/>
      <c r="AO50" s="44"/>
      <c r="AP50" s="45"/>
      <c r="AQ50" s="152"/>
      <c r="AR50" s="153"/>
      <c r="AS50" s="153"/>
      <c r="AT50" s="153"/>
      <c r="AU50" s="153"/>
      <c r="AV50" s="154"/>
      <c r="AW50" s="155" t="str">
        <f t="shared" si="1"/>
        <v/>
      </c>
      <c r="AX50" s="156"/>
      <c r="AY50" s="156"/>
      <c r="AZ50" s="156"/>
      <c r="BA50" s="156"/>
      <c r="BB50" s="157"/>
    </row>
    <row r="51" spans="1:54" ht="21.75" customHeight="1">
      <c r="A51" s="161"/>
      <c r="B51" s="162"/>
      <c r="C51" s="162"/>
      <c r="D51" s="162"/>
      <c r="E51" s="162"/>
      <c r="F51" s="162"/>
      <c r="G51" s="162"/>
      <c r="H51" s="162"/>
      <c r="I51" s="162"/>
      <c r="J51" s="163"/>
      <c r="K51" s="164"/>
      <c r="L51" s="165"/>
      <c r="M51" s="165"/>
      <c r="N51" s="166"/>
      <c r="O51" s="167"/>
      <c r="P51" s="168"/>
      <c r="Q51" s="169"/>
      <c r="R51" s="170"/>
      <c r="S51" s="171"/>
      <c r="T51" s="171"/>
      <c r="U51" s="171"/>
      <c r="V51" s="172"/>
      <c r="W51" s="49" t="str">
        <f t="shared" si="2"/>
        <v/>
      </c>
      <c r="X51" s="50"/>
      <c r="Y51" s="50"/>
      <c r="Z51" s="50"/>
      <c r="AA51" s="50"/>
      <c r="AB51" s="51"/>
      <c r="AC51" s="43" t="str">
        <f t="shared" si="3"/>
        <v/>
      </c>
      <c r="AD51" s="44"/>
      <c r="AE51" s="44"/>
      <c r="AF51" s="45"/>
      <c r="AG51" s="149"/>
      <c r="AH51" s="150"/>
      <c r="AI51" s="150"/>
      <c r="AJ51" s="150"/>
      <c r="AK51" s="150"/>
      <c r="AL51" s="151"/>
      <c r="AM51" s="43" t="str">
        <f t="shared" si="0"/>
        <v/>
      </c>
      <c r="AN51" s="44"/>
      <c r="AO51" s="44"/>
      <c r="AP51" s="45"/>
      <c r="AQ51" s="152"/>
      <c r="AR51" s="153"/>
      <c r="AS51" s="153"/>
      <c r="AT51" s="153"/>
      <c r="AU51" s="153"/>
      <c r="AV51" s="154"/>
      <c r="AW51" s="155" t="str">
        <f t="shared" si="1"/>
        <v/>
      </c>
      <c r="AX51" s="156"/>
      <c r="AY51" s="156"/>
      <c r="AZ51" s="156"/>
      <c r="BA51" s="156"/>
      <c r="BB51" s="157"/>
    </row>
    <row r="52" spans="1:54" ht="21.75" customHeight="1">
      <c r="A52" s="161"/>
      <c r="B52" s="162"/>
      <c r="C52" s="162"/>
      <c r="D52" s="162"/>
      <c r="E52" s="162"/>
      <c r="F52" s="162"/>
      <c r="G52" s="162"/>
      <c r="H52" s="162"/>
      <c r="I52" s="162"/>
      <c r="J52" s="163"/>
      <c r="K52" s="164"/>
      <c r="L52" s="165"/>
      <c r="M52" s="165"/>
      <c r="N52" s="166"/>
      <c r="O52" s="167"/>
      <c r="P52" s="168"/>
      <c r="Q52" s="169"/>
      <c r="R52" s="170"/>
      <c r="S52" s="171"/>
      <c r="T52" s="171"/>
      <c r="U52" s="171"/>
      <c r="V52" s="172"/>
      <c r="W52" s="49" t="str">
        <f t="shared" si="2"/>
        <v/>
      </c>
      <c r="X52" s="50"/>
      <c r="Y52" s="50"/>
      <c r="Z52" s="50"/>
      <c r="AA52" s="50"/>
      <c r="AB52" s="51"/>
      <c r="AC52" s="43" t="str">
        <f t="shared" si="3"/>
        <v/>
      </c>
      <c r="AD52" s="44"/>
      <c r="AE52" s="44"/>
      <c r="AF52" s="45"/>
      <c r="AG52" s="149"/>
      <c r="AH52" s="150"/>
      <c r="AI52" s="150"/>
      <c r="AJ52" s="150"/>
      <c r="AK52" s="150"/>
      <c r="AL52" s="151"/>
      <c r="AM52" s="43" t="str">
        <f t="shared" si="0"/>
        <v/>
      </c>
      <c r="AN52" s="44"/>
      <c r="AO52" s="44"/>
      <c r="AP52" s="45"/>
      <c r="AQ52" s="152"/>
      <c r="AR52" s="153"/>
      <c r="AS52" s="153"/>
      <c r="AT52" s="153"/>
      <c r="AU52" s="153"/>
      <c r="AV52" s="154"/>
      <c r="AW52" s="155" t="str">
        <f t="shared" si="1"/>
        <v/>
      </c>
      <c r="AX52" s="156"/>
      <c r="AY52" s="156"/>
      <c r="AZ52" s="156"/>
      <c r="BA52" s="156"/>
      <c r="BB52" s="157"/>
    </row>
    <row r="53" spans="1:54" ht="21.75" customHeight="1">
      <c r="A53" s="161"/>
      <c r="B53" s="162"/>
      <c r="C53" s="162"/>
      <c r="D53" s="162"/>
      <c r="E53" s="162"/>
      <c r="F53" s="162"/>
      <c r="G53" s="162"/>
      <c r="H53" s="162"/>
      <c r="I53" s="162"/>
      <c r="J53" s="163"/>
      <c r="K53" s="164"/>
      <c r="L53" s="165"/>
      <c r="M53" s="165"/>
      <c r="N53" s="166"/>
      <c r="O53" s="167"/>
      <c r="P53" s="168"/>
      <c r="Q53" s="169"/>
      <c r="R53" s="170"/>
      <c r="S53" s="171"/>
      <c r="T53" s="171"/>
      <c r="U53" s="171"/>
      <c r="V53" s="172"/>
      <c r="W53" s="49" t="str">
        <f t="shared" si="2"/>
        <v/>
      </c>
      <c r="X53" s="50"/>
      <c r="Y53" s="50"/>
      <c r="Z53" s="50"/>
      <c r="AA53" s="50"/>
      <c r="AB53" s="51"/>
      <c r="AC53" s="43" t="str">
        <f t="shared" si="3"/>
        <v/>
      </c>
      <c r="AD53" s="44"/>
      <c r="AE53" s="44"/>
      <c r="AF53" s="45"/>
      <c r="AG53" s="149"/>
      <c r="AH53" s="150"/>
      <c r="AI53" s="150"/>
      <c r="AJ53" s="150"/>
      <c r="AK53" s="150"/>
      <c r="AL53" s="151"/>
      <c r="AM53" s="43" t="str">
        <f t="shared" si="0"/>
        <v/>
      </c>
      <c r="AN53" s="44"/>
      <c r="AO53" s="44"/>
      <c r="AP53" s="45"/>
      <c r="AQ53" s="152"/>
      <c r="AR53" s="153"/>
      <c r="AS53" s="153"/>
      <c r="AT53" s="153"/>
      <c r="AU53" s="153"/>
      <c r="AV53" s="154"/>
      <c r="AW53" s="155" t="str">
        <f t="shared" si="1"/>
        <v/>
      </c>
      <c r="AX53" s="156"/>
      <c r="AY53" s="156"/>
      <c r="AZ53" s="156"/>
      <c r="BA53" s="156"/>
      <c r="BB53" s="157"/>
    </row>
    <row r="54" spans="1:54" ht="22.5" customHeight="1">
      <c r="A54" s="52" t="s">
        <v>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4"/>
      <c r="W54" s="158">
        <f>SUM(W39:AB53)</f>
        <v>8400000</v>
      </c>
      <c r="X54" s="159"/>
      <c r="Y54" s="159"/>
      <c r="Z54" s="159"/>
      <c r="AA54" s="159"/>
      <c r="AB54" s="160"/>
      <c r="AC54" s="58">
        <f>IF(W54&gt;0,AG54/W54,"")</f>
        <v>0</v>
      </c>
      <c r="AD54" s="59"/>
      <c r="AE54" s="59"/>
      <c r="AF54" s="60"/>
      <c r="AG54" s="158">
        <f>SUM(AG39:AL53)</f>
        <v>0</v>
      </c>
      <c r="AH54" s="159"/>
      <c r="AI54" s="159"/>
      <c r="AJ54" s="159"/>
      <c r="AK54" s="159"/>
      <c r="AL54" s="160"/>
      <c r="AM54" s="58">
        <f>IF(W54&gt;0,AQ54/W54,"")</f>
        <v>0</v>
      </c>
      <c r="AN54" s="59"/>
      <c r="AO54" s="59"/>
      <c r="AP54" s="60"/>
      <c r="AQ54" s="158">
        <f>SUM(AQ39:AV53)</f>
        <v>0</v>
      </c>
      <c r="AR54" s="159"/>
      <c r="AS54" s="159"/>
      <c r="AT54" s="159"/>
      <c r="AU54" s="159"/>
      <c r="AV54" s="160"/>
      <c r="AW54" s="158">
        <f>SUM(AW39:BB53)</f>
        <v>0</v>
      </c>
      <c r="AX54" s="159"/>
      <c r="AY54" s="159"/>
      <c r="AZ54" s="159"/>
      <c r="BA54" s="159"/>
      <c r="BB54" s="160"/>
    </row>
    <row r="56" spans="1:54" ht="7.5" customHeight="1">
      <c r="U56" s="6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ht="7.5" customHeight="1">
      <c r="A57" s="76" t="s">
        <v>71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U57" s="8"/>
      <c r="V57" s="76" t="s">
        <v>36</v>
      </c>
      <c r="W57" s="76"/>
      <c r="X57" s="76"/>
      <c r="Y57" s="76"/>
      <c r="Z57" s="76"/>
      <c r="AA57" s="76"/>
      <c r="AB57" s="76"/>
    </row>
    <row r="58" spans="1:54" ht="7.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U58" s="8"/>
      <c r="V58" s="76"/>
      <c r="W58" s="76"/>
      <c r="X58" s="76"/>
      <c r="Y58" s="76"/>
      <c r="Z58" s="76"/>
      <c r="AA58" s="76"/>
      <c r="AB58" s="76"/>
    </row>
    <row r="59" spans="1:54" ht="7.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U59" s="8"/>
      <c r="V59" s="76"/>
      <c r="W59" s="76"/>
      <c r="X59" s="76"/>
      <c r="Y59" s="76"/>
      <c r="Z59" s="76"/>
      <c r="AA59" s="76"/>
      <c r="AB59" s="76"/>
    </row>
    <row r="60" spans="1:54" ht="7.5" customHeight="1">
      <c r="A60" s="42" t="s">
        <v>74</v>
      </c>
      <c r="B60" s="42"/>
      <c r="C60" s="42"/>
      <c r="D60" s="42"/>
      <c r="E60" s="42"/>
      <c r="F60" s="42"/>
      <c r="G60" s="148" t="s">
        <v>77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U60" s="8"/>
      <c r="V60" s="38" t="s">
        <v>75</v>
      </c>
      <c r="W60" s="38"/>
      <c r="X60" s="38"/>
      <c r="Y60" s="38"/>
      <c r="Z60" s="38"/>
      <c r="AA60" s="38"/>
      <c r="AB60" s="38"/>
      <c r="AC60" s="38"/>
      <c r="AD60" s="38"/>
      <c r="AE60" s="38"/>
      <c r="AF60" s="282" t="s">
        <v>81</v>
      </c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</row>
    <row r="61" spans="1:54" ht="7.5" customHeight="1">
      <c r="A61" s="42"/>
      <c r="B61" s="42"/>
      <c r="C61" s="42"/>
      <c r="D61" s="42"/>
      <c r="E61" s="42"/>
      <c r="F61" s="42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U61" s="8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</row>
    <row r="62" spans="1:54" ht="7.5" customHeight="1">
      <c r="A62" s="42"/>
      <c r="B62" s="42"/>
      <c r="C62" s="42"/>
      <c r="D62" s="42"/>
      <c r="E62" s="42"/>
      <c r="F62" s="42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U62" s="8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</row>
    <row r="63" spans="1:54" ht="7.5" customHeight="1">
      <c r="A63" s="33" t="s">
        <v>26</v>
      </c>
      <c r="B63" s="33"/>
      <c r="C63" s="33"/>
      <c r="D63" s="33"/>
      <c r="E63" s="33"/>
      <c r="F63" s="33"/>
      <c r="G63" s="34">
        <f>W54</f>
        <v>8400000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U63" s="8"/>
    </row>
    <row r="64" spans="1:54" ht="7.5" customHeight="1">
      <c r="A64" s="33"/>
      <c r="B64" s="33"/>
      <c r="C64" s="33"/>
      <c r="D64" s="33"/>
      <c r="E64" s="33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U64" s="8"/>
    </row>
    <row r="65" spans="1:54" ht="7.5" customHeight="1">
      <c r="A65" s="33"/>
      <c r="B65" s="33"/>
      <c r="C65" s="33"/>
      <c r="D65" s="33"/>
      <c r="E65" s="33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U65" s="8"/>
    </row>
    <row r="66" spans="1:54" ht="7.5" customHeight="1">
      <c r="A66" s="33" t="s">
        <v>27</v>
      </c>
      <c r="B66" s="33"/>
      <c r="C66" s="33"/>
      <c r="D66" s="33"/>
      <c r="E66" s="33"/>
      <c r="F66" s="33"/>
      <c r="G66" s="34">
        <f>AG54</f>
        <v>0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U66" s="8"/>
      <c r="V66" s="35" t="s">
        <v>37</v>
      </c>
      <c r="W66" s="35"/>
      <c r="X66" s="35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</row>
    <row r="67" spans="1:54" ht="7.5" customHeight="1">
      <c r="A67" s="33"/>
      <c r="B67" s="33"/>
      <c r="C67" s="33"/>
      <c r="D67" s="33"/>
      <c r="E67" s="33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U67" s="8"/>
      <c r="V67" s="36"/>
      <c r="W67" s="36"/>
      <c r="X67" s="36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1:54" ht="7.5" customHeight="1">
      <c r="A68" s="33"/>
      <c r="B68" s="33"/>
      <c r="C68" s="33"/>
      <c r="D68" s="33"/>
      <c r="E68" s="33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U68" s="8"/>
      <c r="V68" s="36"/>
      <c r="W68" s="36"/>
      <c r="X68" s="36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1:54" ht="7.5" customHeight="1">
      <c r="A69" s="33" t="s">
        <v>28</v>
      </c>
      <c r="B69" s="33"/>
      <c r="C69" s="33"/>
      <c r="D69" s="33"/>
      <c r="E69" s="33"/>
      <c r="F69" s="33"/>
      <c r="G69" s="34">
        <f>AW54</f>
        <v>0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U69" s="8"/>
      <c r="V69" s="36"/>
      <c r="W69" s="36"/>
      <c r="X69" s="36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1:54" ht="7.5" customHeight="1">
      <c r="A70" s="33"/>
      <c r="B70" s="33"/>
      <c r="C70" s="33"/>
      <c r="D70" s="33"/>
      <c r="E70" s="33"/>
      <c r="F70" s="33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U70" s="8"/>
      <c r="V70" s="36"/>
      <c r="W70" s="36"/>
      <c r="X70" s="36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 ht="7.5" customHeight="1">
      <c r="A71" s="33"/>
      <c r="B71" s="33"/>
      <c r="C71" s="33"/>
      <c r="D71" s="33"/>
      <c r="E71" s="33"/>
      <c r="F71" s="33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U71" s="8"/>
      <c r="V71" s="36"/>
      <c r="W71" s="36"/>
      <c r="X71" s="36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1:54" ht="7.5" customHeight="1">
      <c r="A72" s="33" t="s">
        <v>29</v>
      </c>
      <c r="B72" s="33"/>
      <c r="C72" s="33"/>
      <c r="D72" s="33"/>
      <c r="E72" s="33"/>
      <c r="F72" s="33"/>
      <c r="G72" s="34">
        <f>G63-G66-G69</f>
        <v>8400000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U72" s="8"/>
      <c r="V72" s="36"/>
      <c r="W72" s="36"/>
      <c r="X72" s="36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1:54" ht="7.5" customHeight="1">
      <c r="A73" s="33"/>
      <c r="B73" s="33"/>
      <c r="C73" s="33"/>
      <c r="D73" s="33"/>
      <c r="E73" s="33"/>
      <c r="F73" s="33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U73" s="8"/>
      <c r="V73" s="36"/>
      <c r="W73" s="36"/>
      <c r="X73" s="36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1:54" ht="7.5" customHeight="1">
      <c r="A74" s="33"/>
      <c r="B74" s="33"/>
      <c r="C74" s="33"/>
      <c r="D74" s="33"/>
      <c r="E74" s="33"/>
      <c r="F74" s="33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U74" s="8"/>
      <c r="V74" s="37"/>
      <c r="W74" s="37"/>
      <c r="X74" s="37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</row>
    <row r="75" spans="1:54" ht="7.5" customHeight="1">
      <c r="U75" s="8"/>
    </row>
    <row r="76" spans="1:54" ht="7.5" customHeight="1">
      <c r="S76" s="131" t="s">
        <v>24</v>
      </c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</row>
    <row r="77" spans="1:54" ht="7.5" customHeight="1">
      <c r="B77" s="132" t="s">
        <v>40</v>
      </c>
      <c r="C77" s="133"/>
      <c r="D77" s="133"/>
      <c r="E77" s="133"/>
      <c r="F77" s="133"/>
      <c r="G77" s="133"/>
      <c r="H77" s="133"/>
      <c r="I77" s="133"/>
      <c r="J77" s="133"/>
      <c r="K77" s="134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N77" s="105" t="s">
        <v>25</v>
      </c>
      <c r="AO77" s="105"/>
      <c r="AP77" s="105"/>
      <c r="AQ77" s="105"/>
      <c r="AR77" s="105"/>
      <c r="AS77" s="105"/>
      <c r="AT77" s="137">
        <f>+AT2</f>
        <v>45139</v>
      </c>
      <c r="AU77" s="137"/>
      <c r="AV77" s="137"/>
      <c r="AW77" s="137"/>
      <c r="AX77" s="137"/>
      <c r="AY77" s="137"/>
      <c r="AZ77" s="137"/>
      <c r="BA77" s="137"/>
      <c r="BB77" s="137"/>
    </row>
    <row r="78" spans="1:54" ht="7.5" customHeight="1">
      <c r="B78" s="135"/>
      <c r="C78" s="120"/>
      <c r="D78" s="120"/>
      <c r="E78" s="120"/>
      <c r="F78" s="120"/>
      <c r="G78" s="120"/>
      <c r="H78" s="120"/>
      <c r="I78" s="120"/>
      <c r="J78" s="120"/>
      <c r="K78" s="12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N78" s="136"/>
      <c r="AO78" s="136"/>
      <c r="AP78" s="136"/>
      <c r="AQ78" s="136"/>
      <c r="AR78" s="136"/>
      <c r="AS78" s="136"/>
      <c r="AT78" s="138"/>
      <c r="AU78" s="138"/>
      <c r="AV78" s="138"/>
      <c r="AW78" s="138"/>
      <c r="AX78" s="138"/>
      <c r="AY78" s="138"/>
      <c r="AZ78" s="138"/>
      <c r="BA78" s="138"/>
      <c r="BB78" s="138"/>
    </row>
    <row r="79" spans="1:54" ht="7.5" customHeight="1"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</row>
    <row r="80" spans="1:54" ht="7.5" customHeight="1">
      <c r="A80" s="139" t="s">
        <v>17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</row>
    <row r="81" spans="1:54" ht="7.5" customHeight="1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AB81" s="141" t="s">
        <v>30</v>
      </c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42"/>
      <c r="AR81" s="133">
        <f>+AR6</f>
        <v>123456</v>
      </c>
      <c r="AS81" s="133"/>
      <c r="AT81" s="133"/>
      <c r="AU81" s="133"/>
      <c r="AV81" s="133"/>
      <c r="AW81" s="133"/>
      <c r="AX81" s="133"/>
      <c r="AY81" s="133"/>
      <c r="AZ81" s="133"/>
      <c r="BA81" s="133"/>
      <c r="BB81" s="134"/>
    </row>
    <row r="82" spans="1:54" ht="7.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AB82" s="104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113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9"/>
    </row>
    <row r="83" spans="1:54" ht="7.5" customHeight="1">
      <c r="A83" s="144" t="s">
        <v>18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AB83" s="108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43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1"/>
    </row>
    <row r="84" spans="1:54" ht="7.5" customHeight="1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AB84" s="145" t="s">
        <v>41</v>
      </c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38" t="str">
        <f>+AR9</f>
        <v>T1234567891012</v>
      </c>
      <c r="AS84" s="38"/>
      <c r="AT84" s="38"/>
      <c r="AU84" s="38"/>
      <c r="AV84" s="38"/>
      <c r="AW84" s="38"/>
      <c r="AX84" s="38"/>
      <c r="AY84" s="38"/>
      <c r="AZ84" s="38"/>
      <c r="BA84" s="38"/>
      <c r="BB84" s="38"/>
    </row>
    <row r="85" spans="1:54" ht="7.5" customHeight="1"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</row>
    <row r="86" spans="1:54" ht="7.5" customHeight="1">
      <c r="A86" s="42" t="s">
        <v>72</v>
      </c>
      <c r="B86" s="42"/>
      <c r="C86" s="42"/>
      <c r="D86" s="42"/>
      <c r="E86" s="42"/>
      <c r="F86" s="112" t="str">
        <f>+F11</f>
        <v>SAVC 24100001</v>
      </c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</row>
    <row r="87" spans="1:54" ht="7.5" customHeight="1">
      <c r="A87" s="42"/>
      <c r="B87" s="42"/>
      <c r="C87" s="42"/>
      <c r="D87" s="42"/>
      <c r="E87" s="4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AB87" s="141" t="str">
        <f>IF(AB12="","",AB12)</f>
        <v>〒</v>
      </c>
      <c r="AC87" s="124"/>
      <c r="AD87" s="124"/>
      <c r="AE87" s="124"/>
      <c r="AF87" s="124"/>
      <c r="AG87" s="124" t="str">
        <f>IF(AG12="","",AG12)</f>
        <v>111-0052</v>
      </c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42"/>
    </row>
    <row r="88" spans="1:54" ht="7.5" customHeight="1">
      <c r="A88" s="42"/>
      <c r="B88" s="42"/>
      <c r="C88" s="42"/>
      <c r="D88" s="42"/>
      <c r="E88" s="4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AB88" s="104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113"/>
    </row>
    <row r="89" spans="1:54" ht="7.5" customHeight="1">
      <c r="A89" s="33" t="s">
        <v>73</v>
      </c>
      <c r="B89" s="33"/>
      <c r="C89" s="33"/>
      <c r="D89" s="33"/>
      <c r="E89" s="33"/>
      <c r="F89" s="112" t="str">
        <f>+F14</f>
        <v>○○地区地盤注入工</v>
      </c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AB89" s="104" t="str">
        <f>IF(AB14="","",AB14)</f>
        <v>住所</v>
      </c>
      <c r="AC89" s="76"/>
      <c r="AD89" s="76"/>
      <c r="AE89" s="76"/>
      <c r="AF89" s="76"/>
      <c r="AG89" s="76" t="str">
        <f>IF(AG14="","",AG14)</f>
        <v>東京都台東区柳橋2-19-6</v>
      </c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113"/>
    </row>
    <row r="90" spans="1:54" ht="7.5" customHeight="1">
      <c r="A90" s="33"/>
      <c r="B90" s="33"/>
      <c r="C90" s="33"/>
      <c r="D90" s="33"/>
      <c r="E90" s="33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AB90" s="104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113"/>
    </row>
    <row r="91" spans="1:54" ht="7.5" customHeight="1">
      <c r="A91" s="33"/>
      <c r="B91" s="33"/>
      <c r="C91" s="33"/>
      <c r="D91" s="33"/>
      <c r="E91" s="33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AB91" s="104"/>
      <c r="AC91" s="76"/>
      <c r="AD91" s="76"/>
      <c r="AE91" s="76"/>
      <c r="AF91" s="76"/>
      <c r="AG91" s="76" t="str">
        <f>IF(AG16="","",AG16)</f>
        <v>柳橋ファーストビル</v>
      </c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113"/>
    </row>
    <row r="92" spans="1:54" ht="7.5" customHeight="1">
      <c r="AB92" s="104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113"/>
    </row>
    <row r="93" spans="1:54" ht="7.5" customHeight="1">
      <c r="A93" s="114" t="s">
        <v>19</v>
      </c>
      <c r="B93" s="114"/>
      <c r="C93" s="114"/>
      <c r="D93" s="114"/>
      <c r="E93" s="114"/>
      <c r="F93" s="116">
        <f>+N96+N98</f>
        <v>0</v>
      </c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AB93" s="104" t="s">
        <v>33</v>
      </c>
      <c r="AC93" s="76"/>
      <c r="AD93" s="76"/>
      <c r="AE93" s="76"/>
      <c r="AF93" s="76"/>
      <c r="AG93" s="76" t="str">
        <f>IF(AG18="","",AG18)</f>
        <v>三信建設工業株式会社</v>
      </c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118" t="s">
        <v>35</v>
      </c>
      <c r="BA93" s="118"/>
      <c r="BB93" s="119"/>
    </row>
    <row r="94" spans="1:54" ht="7.5" customHeight="1">
      <c r="A94" s="114"/>
      <c r="B94" s="114"/>
      <c r="C94" s="114"/>
      <c r="D94" s="114"/>
      <c r="E94" s="114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AB94" s="104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118"/>
      <c r="BA94" s="118"/>
      <c r="BB94" s="119"/>
    </row>
    <row r="95" spans="1:54" ht="7.5" customHeight="1">
      <c r="A95" s="115"/>
      <c r="B95" s="115"/>
      <c r="C95" s="115"/>
      <c r="D95" s="115"/>
      <c r="E95" s="115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AB95" s="104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118"/>
      <c r="BA95" s="118"/>
      <c r="BB95" s="119"/>
    </row>
    <row r="96" spans="1:54" ht="7.5" customHeight="1">
      <c r="A96" s="122" t="s">
        <v>20</v>
      </c>
      <c r="B96" s="122"/>
      <c r="C96" s="124" t="s">
        <v>23</v>
      </c>
      <c r="D96" s="124"/>
      <c r="E96" s="124"/>
      <c r="F96" s="124"/>
      <c r="G96" s="124"/>
      <c r="H96" s="125">
        <f>G98</f>
        <v>0.1</v>
      </c>
      <c r="I96" s="126"/>
      <c r="J96" s="126"/>
      <c r="K96" s="127" t="s">
        <v>38</v>
      </c>
      <c r="L96" s="127"/>
      <c r="M96" s="127"/>
      <c r="N96" s="129">
        <f>AW129</f>
        <v>0</v>
      </c>
      <c r="O96" s="129"/>
      <c r="P96" s="129"/>
      <c r="Q96" s="129"/>
      <c r="R96" s="129"/>
      <c r="S96" s="129"/>
      <c r="T96" s="129"/>
      <c r="U96" s="129"/>
      <c r="V96" s="129"/>
      <c r="W96" s="129"/>
      <c r="AB96" s="104" t="s">
        <v>34</v>
      </c>
      <c r="AC96" s="76"/>
      <c r="AD96" s="76"/>
      <c r="AE96" s="76"/>
      <c r="AF96" s="76"/>
      <c r="AG96" s="76" t="str">
        <f>IF(AG21="","",AG21)</f>
        <v>山﨑淳一</v>
      </c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118"/>
      <c r="BA96" s="118"/>
      <c r="BB96" s="119"/>
    </row>
    <row r="97" spans="1:54" ht="7.5" customHeight="1">
      <c r="A97" s="123"/>
      <c r="B97" s="123"/>
      <c r="C97" s="76"/>
      <c r="D97" s="76"/>
      <c r="E97" s="76"/>
      <c r="F97" s="76"/>
      <c r="G97" s="76"/>
      <c r="H97" s="105"/>
      <c r="I97" s="105"/>
      <c r="J97" s="105"/>
      <c r="K97" s="128"/>
      <c r="L97" s="128"/>
      <c r="M97" s="128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AB97" s="104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118"/>
      <c r="BA97" s="118"/>
      <c r="BB97" s="119"/>
    </row>
    <row r="98" spans="1:54" ht="7.5" customHeight="1">
      <c r="A98" s="123"/>
      <c r="B98" s="123"/>
      <c r="C98" s="105" t="s">
        <v>21</v>
      </c>
      <c r="D98" s="105"/>
      <c r="E98" s="105"/>
      <c r="F98" s="105"/>
      <c r="G98" s="106">
        <f>+G23</f>
        <v>0.1</v>
      </c>
      <c r="H98" s="106"/>
      <c r="I98" s="106"/>
      <c r="J98" s="105" t="s">
        <v>22</v>
      </c>
      <c r="K98" s="105"/>
      <c r="L98" s="105"/>
      <c r="M98" s="105"/>
      <c r="N98" s="107">
        <f>N96*G98</f>
        <v>0</v>
      </c>
      <c r="O98" s="107"/>
      <c r="P98" s="107"/>
      <c r="Q98" s="107"/>
      <c r="R98" s="107"/>
      <c r="S98" s="107"/>
      <c r="T98" s="107"/>
      <c r="U98" s="107"/>
      <c r="V98" s="107"/>
      <c r="W98" s="107"/>
      <c r="AB98" s="104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118"/>
      <c r="BA98" s="118"/>
      <c r="BB98" s="119"/>
    </row>
    <row r="99" spans="1:54" ht="7.5" customHeight="1">
      <c r="A99" s="123"/>
      <c r="B99" s="123"/>
      <c r="C99" s="105"/>
      <c r="D99" s="105"/>
      <c r="E99" s="105"/>
      <c r="F99" s="105"/>
      <c r="G99" s="106"/>
      <c r="H99" s="106"/>
      <c r="I99" s="106"/>
      <c r="J99" s="105"/>
      <c r="K99" s="105"/>
      <c r="L99" s="105"/>
      <c r="M99" s="105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AB99" s="104" t="s">
        <v>45</v>
      </c>
      <c r="AC99" s="76"/>
      <c r="AD99" s="76"/>
      <c r="AE99" s="76"/>
      <c r="AF99" s="76"/>
      <c r="AG99" s="110" t="str">
        <f>IF(AG24="","",AG24)</f>
        <v>03-5825-3703</v>
      </c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8"/>
      <c r="BA99" s="118"/>
      <c r="BB99" s="119"/>
    </row>
    <row r="100" spans="1:54" ht="7.5" customHeight="1">
      <c r="AB100" s="108"/>
      <c r="AC100" s="109"/>
      <c r="AD100" s="109"/>
      <c r="AE100" s="109"/>
      <c r="AF100" s="109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20"/>
      <c r="BA100" s="120"/>
      <c r="BB100" s="121"/>
    </row>
    <row r="103" spans="1:54" ht="7.5" customHeight="1">
      <c r="C103" s="84" t="s">
        <v>13</v>
      </c>
      <c r="D103" s="84"/>
      <c r="E103" s="98">
        <f>+E28</f>
        <v>45108</v>
      </c>
      <c r="F103" s="98"/>
      <c r="G103" s="98"/>
      <c r="H103" s="98"/>
      <c r="I103" s="98"/>
      <c r="J103" s="98"/>
      <c r="K103" s="98"/>
      <c r="L103" s="98"/>
      <c r="M103" s="98"/>
      <c r="N103" s="98"/>
      <c r="O103" s="98"/>
    </row>
    <row r="104" spans="1:54" s="1" customFormat="1" ht="7.5" customHeight="1">
      <c r="C104" s="84"/>
      <c r="D104" s="84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2"/>
      <c r="Q104" s="2"/>
      <c r="W104" s="3"/>
      <c r="X104" s="99" t="s">
        <v>15</v>
      </c>
      <c r="Y104" s="99"/>
      <c r="Z104" s="99">
        <f>+Z29</f>
        <v>1</v>
      </c>
      <c r="AA104" s="99"/>
      <c r="AB104" s="99"/>
      <c r="AC104" s="101" t="s">
        <v>16</v>
      </c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</row>
    <row r="105" spans="1:54" s="1" customFormat="1" ht="7.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W105" s="4"/>
      <c r="X105" s="99"/>
      <c r="Y105" s="99"/>
      <c r="Z105" s="99"/>
      <c r="AA105" s="99"/>
      <c r="AB105" s="99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</row>
    <row r="106" spans="1:54" s="1" customFormat="1" ht="7.5" customHeight="1" thickBot="1">
      <c r="C106" s="84" t="s">
        <v>14</v>
      </c>
      <c r="D106" s="84"/>
      <c r="E106" s="98">
        <f>+E31</f>
        <v>45138</v>
      </c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2"/>
      <c r="Q106" s="2"/>
      <c r="X106" s="100"/>
      <c r="Y106" s="100"/>
      <c r="Z106" s="100"/>
      <c r="AA106" s="100"/>
      <c r="AB106" s="100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</row>
    <row r="107" spans="1:54" s="1" customFormat="1" ht="7.5" customHeight="1" thickTop="1">
      <c r="C107" s="87"/>
      <c r="D107" s="87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</row>
    <row r="108" spans="1:54" ht="7.5" customHeight="1">
      <c r="A108" s="38" t="s">
        <v>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 t="s">
        <v>9</v>
      </c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</row>
    <row r="109" spans="1:54" ht="7.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</row>
    <row r="110" spans="1:54" ht="7.5" customHeight="1">
      <c r="A110" s="80" t="s">
        <v>5</v>
      </c>
      <c r="B110" s="81"/>
      <c r="C110" s="81"/>
      <c r="D110" s="81"/>
      <c r="E110" s="81"/>
      <c r="F110" s="81"/>
      <c r="G110" s="81"/>
      <c r="H110" s="81"/>
      <c r="I110" s="81"/>
      <c r="J110" s="82"/>
      <c r="K110" s="89" t="s">
        <v>6</v>
      </c>
      <c r="L110" s="90"/>
      <c r="M110" s="90"/>
      <c r="N110" s="91"/>
      <c r="O110" s="80" t="s">
        <v>0</v>
      </c>
      <c r="P110" s="81"/>
      <c r="Q110" s="82"/>
      <c r="R110" s="80" t="s">
        <v>7</v>
      </c>
      <c r="S110" s="81"/>
      <c r="T110" s="81"/>
      <c r="U110" s="81"/>
      <c r="V110" s="82"/>
      <c r="W110" s="80" t="s">
        <v>3</v>
      </c>
      <c r="X110" s="81"/>
      <c r="Y110" s="81"/>
      <c r="Z110" s="81"/>
      <c r="AA110" s="81"/>
      <c r="AB110" s="82"/>
      <c r="AC110" s="80" t="s">
        <v>1</v>
      </c>
      <c r="AD110" s="81"/>
      <c r="AE110" s="81"/>
      <c r="AF110" s="81"/>
      <c r="AG110" s="81"/>
      <c r="AH110" s="81"/>
      <c r="AI110" s="81"/>
      <c r="AJ110" s="81"/>
      <c r="AK110" s="81"/>
      <c r="AL110" s="82"/>
      <c r="AM110" s="80" t="s">
        <v>2</v>
      </c>
      <c r="AN110" s="81"/>
      <c r="AO110" s="81"/>
      <c r="AP110" s="81"/>
      <c r="AQ110" s="81"/>
      <c r="AR110" s="81"/>
      <c r="AS110" s="81"/>
      <c r="AT110" s="81"/>
      <c r="AU110" s="81"/>
      <c r="AV110" s="82"/>
      <c r="AW110" s="80" t="s">
        <v>11</v>
      </c>
      <c r="AX110" s="81"/>
      <c r="AY110" s="81"/>
      <c r="AZ110" s="81"/>
      <c r="BA110" s="81"/>
      <c r="BB110" s="82"/>
    </row>
    <row r="111" spans="1:54" ht="7.5" customHeight="1">
      <c r="A111" s="83"/>
      <c r="B111" s="84"/>
      <c r="C111" s="84"/>
      <c r="D111" s="84"/>
      <c r="E111" s="84"/>
      <c r="F111" s="84"/>
      <c r="G111" s="84"/>
      <c r="H111" s="84"/>
      <c r="I111" s="84"/>
      <c r="J111" s="85"/>
      <c r="K111" s="92"/>
      <c r="L111" s="93"/>
      <c r="M111" s="93"/>
      <c r="N111" s="94"/>
      <c r="O111" s="83"/>
      <c r="P111" s="84"/>
      <c r="Q111" s="85"/>
      <c r="R111" s="83"/>
      <c r="S111" s="84"/>
      <c r="T111" s="84"/>
      <c r="U111" s="84"/>
      <c r="V111" s="85"/>
      <c r="W111" s="83"/>
      <c r="X111" s="84"/>
      <c r="Y111" s="84"/>
      <c r="Z111" s="84"/>
      <c r="AA111" s="84"/>
      <c r="AB111" s="85"/>
      <c r="AC111" s="86"/>
      <c r="AD111" s="87"/>
      <c r="AE111" s="87"/>
      <c r="AF111" s="87"/>
      <c r="AG111" s="87"/>
      <c r="AH111" s="87"/>
      <c r="AI111" s="87"/>
      <c r="AJ111" s="87"/>
      <c r="AK111" s="87"/>
      <c r="AL111" s="88"/>
      <c r="AM111" s="86"/>
      <c r="AN111" s="87"/>
      <c r="AO111" s="87"/>
      <c r="AP111" s="87"/>
      <c r="AQ111" s="87"/>
      <c r="AR111" s="87"/>
      <c r="AS111" s="87"/>
      <c r="AT111" s="87"/>
      <c r="AU111" s="87"/>
      <c r="AV111" s="88"/>
      <c r="AW111" s="83"/>
      <c r="AX111" s="84"/>
      <c r="AY111" s="84"/>
      <c r="AZ111" s="84"/>
      <c r="BA111" s="84"/>
      <c r="BB111" s="85"/>
    </row>
    <row r="112" spans="1:54" ht="7.5" customHeight="1">
      <c r="A112" s="83"/>
      <c r="B112" s="84"/>
      <c r="C112" s="84"/>
      <c r="D112" s="84"/>
      <c r="E112" s="84"/>
      <c r="F112" s="84"/>
      <c r="G112" s="84"/>
      <c r="H112" s="84"/>
      <c r="I112" s="84"/>
      <c r="J112" s="85"/>
      <c r="K112" s="92"/>
      <c r="L112" s="93"/>
      <c r="M112" s="93"/>
      <c r="N112" s="94"/>
      <c r="O112" s="83"/>
      <c r="P112" s="84"/>
      <c r="Q112" s="85"/>
      <c r="R112" s="83"/>
      <c r="S112" s="84"/>
      <c r="T112" s="84"/>
      <c r="U112" s="84"/>
      <c r="V112" s="85"/>
      <c r="W112" s="83"/>
      <c r="X112" s="84"/>
      <c r="Y112" s="84"/>
      <c r="Z112" s="84"/>
      <c r="AA112" s="84"/>
      <c r="AB112" s="85"/>
      <c r="AC112" s="89" t="s">
        <v>10</v>
      </c>
      <c r="AD112" s="90"/>
      <c r="AE112" s="90"/>
      <c r="AF112" s="90"/>
      <c r="AG112" s="80" t="s">
        <v>3</v>
      </c>
      <c r="AH112" s="81"/>
      <c r="AI112" s="81"/>
      <c r="AJ112" s="81"/>
      <c r="AK112" s="81"/>
      <c r="AL112" s="82"/>
      <c r="AM112" s="89" t="s">
        <v>10</v>
      </c>
      <c r="AN112" s="90"/>
      <c r="AO112" s="90"/>
      <c r="AP112" s="91"/>
      <c r="AQ112" s="81" t="s">
        <v>3</v>
      </c>
      <c r="AR112" s="81"/>
      <c r="AS112" s="81"/>
      <c r="AT112" s="81"/>
      <c r="AU112" s="81"/>
      <c r="AV112" s="82"/>
      <c r="AW112" s="80" t="s">
        <v>12</v>
      </c>
      <c r="AX112" s="81"/>
      <c r="AY112" s="81"/>
      <c r="AZ112" s="81"/>
      <c r="BA112" s="81"/>
      <c r="BB112" s="82"/>
    </row>
    <row r="113" spans="1:54" ht="7.5" customHeight="1">
      <c r="A113" s="86"/>
      <c r="B113" s="87"/>
      <c r="C113" s="87"/>
      <c r="D113" s="87"/>
      <c r="E113" s="87"/>
      <c r="F113" s="87"/>
      <c r="G113" s="87"/>
      <c r="H113" s="87"/>
      <c r="I113" s="87"/>
      <c r="J113" s="88"/>
      <c r="K113" s="95"/>
      <c r="L113" s="96"/>
      <c r="M113" s="96"/>
      <c r="N113" s="97"/>
      <c r="O113" s="86"/>
      <c r="P113" s="87"/>
      <c r="Q113" s="88"/>
      <c r="R113" s="86"/>
      <c r="S113" s="87"/>
      <c r="T113" s="87"/>
      <c r="U113" s="87"/>
      <c r="V113" s="88"/>
      <c r="W113" s="86"/>
      <c r="X113" s="87"/>
      <c r="Y113" s="87"/>
      <c r="Z113" s="87"/>
      <c r="AA113" s="87"/>
      <c r="AB113" s="88"/>
      <c r="AC113" s="95"/>
      <c r="AD113" s="96"/>
      <c r="AE113" s="96"/>
      <c r="AF113" s="96"/>
      <c r="AG113" s="86"/>
      <c r="AH113" s="87"/>
      <c r="AI113" s="87"/>
      <c r="AJ113" s="87"/>
      <c r="AK113" s="87"/>
      <c r="AL113" s="88"/>
      <c r="AM113" s="95"/>
      <c r="AN113" s="96"/>
      <c r="AO113" s="96"/>
      <c r="AP113" s="97"/>
      <c r="AQ113" s="87"/>
      <c r="AR113" s="87"/>
      <c r="AS113" s="87"/>
      <c r="AT113" s="87"/>
      <c r="AU113" s="87"/>
      <c r="AV113" s="88"/>
      <c r="AW113" s="83"/>
      <c r="AX113" s="84"/>
      <c r="AY113" s="84"/>
      <c r="AZ113" s="84"/>
      <c r="BA113" s="84"/>
      <c r="BB113" s="85"/>
    </row>
    <row r="114" spans="1:54" ht="21.75" customHeight="1">
      <c r="A114" s="64" t="str">
        <f t="shared" ref="A114:A128" si="4">IF(A39="","",A39)</f>
        <v>仮設費</v>
      </c>
      <c r="B114" s="65"/>
      <c r="C114" s="65"/>
      <c r="D114" s="65"/>
      <c r="E114" s="65"/>
      <c r="F114" s="65"/>
      <c r="G114" s="65"/>
      <c r="H114" s="65"/>
      <c r="I114" s="65"/>
      <c r="J114" s="66"/>
      <c r="K114" s="77">
        <f t="shared" ref="K114:K128" si="5">IF(K39="","",K39)</f>
        <v>1</v>
      </c>
      <c r="L114" s="78"/>
      <c r="M114" s="78"/>
      <c r="N114" s="79"/>
      <c r="O114" s="70" t="str">
        <f t="shared" ref="O114:O128" si="6">IF(O39="","",O39)</f>
        <v>式</v>
      </c>
      <c r="P114" s="71"/>
      <c r="Q114" s="72"/>
      <c r="R114" s="73">
        <f t="shared" ref="R114:R128" si="7">IF(R39="","",R39)</f>
        <v>635000</v>
      </c>
      <c r="S114" s="74"/>
      <c r="T114" s="74"/>
      <c r="U114" s="74"/>
      <c r="V114" s="75"/>
      <c r="W114" s="49">
        <f t="shared" ref="W114:W129" si="8">IF(W39="","",W39)</f>
        <v>635000</v>
      </c>
      <c r="X114" s="50"/>
      <c r="Y114" s="50"/>
      <c r="Z114" s="50"/>
      <c r="AA114" s="50"/>
      <c r="AB114" s="51"/>
      <c r="AC114" s="43">
        <f t="shared" ref="AC114:AC129" si="9">IF(AC39="","",AC39)</f>
        <v>0</v>
      </c>
      <c r="AD114" s="44"/>
      <c r="AE114" s="44"/>
      <c r="AF114" s="45"/>
      <c r="AG114" s="46" t="str">
        <f t="shared" ref="AG114:AG129" si="10">IF(AG39="","",AG39)</f>
        <v/>
      </c>
      <c r="AH114" s="47"/>
      <c r="AI114" s="47"/>
      <c r="AJ114" s="47"/>
      <c r="AK114" s="47"/>
      <c r="AL114" s="48"/>
      <c r="AM114" s="43">
        <f t="shared" ref="AM114:AM129" si="11">IF(AM39="","",AM39)</f>
        <v>0</v>
      </c>
      <c r="AN114" s="44"/>
      <c r="AO114" s="44"/>
      <c r="AP114" s="45"/>
      <c r="AQ114" s="49" t="str">
        <f t="shared" ref="AQ114:AQ129" si="12">IF(AQ39="","",AQ39)</f>
        <v/>
      </c>
      <c r="AR114" s="50"/>
      <c r="AS114" s="50"/>
      <c r="AT114" s="50"/>
      <c r="AU114" s="50"/>
      <c r="AV114" s="51"/>
      <c r="AW114" s="49">
        <f t="shared" ref="AW114:AW129" si="13">IF(AW39="","",AW39)</f>
        <v>0</v>
      </c>
      <c r="AX114" s="50"/>
      <c r="AY114" s="50"/>
      <c r="AZ114" s="50"/>
      <c r="BA114" s="50"/>
      <c r="BB114" s="51"/>
    </row>
    <row r="115" spans="1:54" ht="21.75" customHeight="1">
      <c r="A115" s="64" t="str">
        <f t="shared" si="4"/>
        <v>施工費</v>
      </c>
      <c r="B115" s="65"/>
      <c r="C115" s="65"/>
      <c r="D115" s="65"/>
      <c r="E115" s="65"/>
      <c r="F115" s="65"/>
      <c r="G115" s="65"/>
      <c r="H115" s="65"/>
      <c r="I115" s="65"/>
      <c r="J115" s="66"/>
      <c r="K115" s="67">
        <f t="shared" si="5"/>
        <v>188.7</v>
      </c>
      <c r="L115" s="68"/>
      <c r="M115" s="68"/>
      <c r="N115" s="69"/>
      <c r="O115" s="70" t="str">
        <f t="shared" si="6"/>
        <v>㎥</v>
      </c>
      <c r="P115" s="71"/>
      <c r="Q115" s="72"/>
      <c r="R115" s="73">
        <f t="shared" si="7"/>
        <v>35500</v>
      </c>
      <c r="S115" s="74"/>
      <c r="T115" s="74"/>
      <c r="U115" s="74"/>
      <c r="V115" s="75"/>
      <c r="W115" s="49">
        <f t="shared" si="8"/>
        <v>6698850</v>
      </c>
      <c r="X115" s="50"/>
      <c r="Y115" s="50"/>
      <c r="Z115" s="50"/>
      <c r="AA115" s="50"/>
      <c r="AB115" s="51"/>
      <c r="AC115" s="43">
        <f t="shared" si="9"/>
        <v>0</v>
      </c>
      <c r="AD115" s="44"/>
      <c r="AE115" s="44"/>
      <c r="AF115" s="45"/>
      <c r="AG115" s="46" t="str">
        <f t="shared" si="10"/>
        <v/>
      </c>
      <c r="AH115" s="47"/>
      <c r="AI115" s="47"/>
      <c r="AJ115" s="47"/>
      <c r="AK115" s="47"/>
      <c r="AL115" s="48"/>
      <c r="AM115" s="43">
        <f t="shared" si="11"/>
        <v>0</v>
      </c>
      <c r="AN115" s="44"/>
      <c r="AO115" s="44"/>
      <c r="AP115" s="45"/>
      <c r="AQ115" s="49" t="str">
        <f t="shared" si="12"/>
        <v/>
      </c>
      <c r="AR115" s="50"/>
      <c r="AS115" s="50"/>
      <c r="AT115" s="50"/>
      <c r="AU115" s="50"/>
      <c r="AV115" s="51"/>
      <c r="AW115" s="49">
        <f t="shared" si="13"/>
        <v>0</v>
      </c>
      <c r="AX115" s="50"/>
      <c r="AY115" s="50"/>
      <c r="AZ115" s="50"/>
      <c r="BA115" s="50"/>
      <c r="BB115" s="51"/>
    </row>
    <row r="116" spans="1:54" ht="21.75" customHeight="1">
      <c r="A116" s="64" t="str">
        <f t="shared" si="4"/>
        <v>諸経費</v>
      </c>
      <c r="B116" s="65"/>
      <c r="C116" s="65"/>
      <c r="D116" s="65"/>
      <c r="E116" s="65"/>
      <c r="F116" s="65"/>
      <c r="G116" s="65"/>
      <c r="H116" s="65"/>
      <c r="I116" s="65"/>
      <c r="J116" s="66"/>
      <c r="K116" s="67">
        <f t="shared" si="5"/>
        <v>1</v>
      </c>
      <c r="L116" s="68"/>
      <c r="M116" s="68"/>
      <c r="N116" s="69"/>
      <c r="O116" s="70" t="str">
        <f t="shared" si="6"/>
        <v>式</v>
      </c>
      <c r="P116" s="71"/>
      <c r="Q116" s="72"/>
      <c r="R116" s="73">
        <f t="shared" si="7"/>
        <v>733385</v>
      </c>
      <c r="S116" s="74"/>
      <c r="T116" s="74"/>
      <c r="U116" s="74"/>
      <c r="V116" s="75"/>
      <c r="W116" s="49">
        <f t="shared" si="8"/>
        <v>733385</v>
      </c>
      <c r="X116" s="50"/>
      <c r="Y116" s="50"/>
      <c r="Z116" s="50"/>
      <c r="AA116" s="50"/>
      <c r="AB116" s="51"/>
      <c r="AC116" s="43">
        <f t="shared" si="9"/>
        <v>0</v>
      </c>
      <c r="AD116" s="44"/>
      <c r="AE116" s="44"/>
      <c r="AF116" s="45"/>
      <c r="AG116" s="46" t="str">
        <f t="shared" si="10"/>
        <v/>
      </c>
      <c r="AH116" s="47"/>
      <c r="AI116" s="47"/>
      <c r="AJ116" s="47"/>
      <c r="AK116" s="47"/>
      <c r="AL116" s="48"/>
      <c r="AM116" s="43">
        <f t="shared" si="11"/>
        <v>0</v>
      </c>
      <c r="AN116" s="44"/>
      <c r="AO116" s="44"/>
      <c r="AP116" s="45"/>
      <c r="AQ116" s="49" t="str">
        <f t="shared" si="12"/>
        <v/>
      </c>
      <c r="AR116" s="50"/>
      <c r="AS116" s="50"/>
      <c r="AT116" s="50"/>
      <c r="AU116" s="50"/>
      <c r="AV116" s="51"/>
      <c r="AW116" s="49">
        <f t="shared" si="13"/>
        <v>0</v>
      </c>
      <c r="AX116" s="50"/>
      <c r="AY116" s="50"/>
      <c r="AZ116" s="50"/>
      <c r="BA116" s="50"/>
      <c r="BB116" s="51"/>
    </row>
    <row r="117" spans="1:54" ht="21.75" customHeight="1">
      <c r="A117" s="64" t="str">
        <f t="shared" si="4"/>
        <v>調整金</v>
      </c>
      <c r="B117" s="65"/>
      <c r="C117" s="65"/>
      <c r="D117" s="65"/>
      <c r="E117" s="65"/>
      <c r="F117" s="65"/>
      <c r="G117" s="65"/>
      <c r="H117" s="65"/>
      <c r="I117" s="65"/>
      <c r="J117" s="66"/>
      <c r="K117" s="67">
        <f t="shared" si="5"/>
        <v>1</v>
      </c>
      <c r="L117" s="68"/>
      <c r="M117" s="68"/>
      <c r="N117" s="69"/>
      <c r="O117" s="70" t="str">
        <f t="shared" si="6"/>
        <v>式</v>
      </c>
      <c r="P117" s="71"/>
      <c r="Q117" s="72"/>
      <c r="R117" s="73">
        <f t="shared" si="7"/>
        <v>-35001</v>
      </c>
      <c r="S117" s="74"/>
      <c r="T117" s="74"/>
      <c r="U117" s="74"/>
      <c r="V117" s="75"/>
      <c r="W117" s="49">
        <f t="shared" si="8"/>
        <v>-35001</v>
      </c>
      <c r="X117" s="50"/>
      <c r="Y117" s="50"/>
      <c r="Z117" s="50"/>
      <c r="AA117" s="50"/>
      <c r="AB117" s="51"/>
      <c r="AC117" s="43">
        <f t="shared" si="9"/>
        <v>0</v>
      </c>
      <c r="AD117" s="44"/>
      <c r="AE117" s="44"/>
      <c r="AF117" s="45"/>
      <c r="AG117" s="46" t="str">
        <f t="shared" si="10"/>
        <v/>
      </c>
      <c r="AH117" s="47"/>
      <c r="AI117" s="47"/>
      <c r="AJ117" s="47"/>
      <c r="AK117" s="47"/>
      <c r="AL117" s="48"/>
      <c r="AM117" s="43">
        <f t="shared" si="11"/>
        <v>0</v>
      </c>
      <c r="AN117" s="44"/>
      <c r="AO117" s="44"/>
      <c r="AP117" s="45"/>
      <c r="AQ117" s="49" t="str">
        <f t="shared" si="12"/>
        <v/>
      </c>
      <c r="AR117" s="50"/>
      <c r="AS117" s="50"/>
      <c r="AT117" s="50"/>
      <c r="AU117" s="50"/>
      <c r="AV117" s="51"/>
      <c r="AW117" s="49">
        <f t="shared" si="13"/>
        <v>0</v>
      </c>
      <c r="AX117" s="50"/>
      <c r="AY117" s="50"/>
      <c r="AZ117" s="50"/>
      <c r="BA117" s="50"/>
      <c r="BB117" s="51"/>
    </row>
    <row r="118" spans="1:54" ht="21.75" customHeight="1">
      <c r="A118" s="64" t="str">
        <f t="shared" si="4"/>
        <v>法定福利費</v>
      </c>
      <c r="B118" s="65"/>
      <c r="C118" s="65"/>
      <c r="D118" s="65"/>
      <c r="E118" s="65"/>
      <c r="F118" s="65"/>
      <c r="G118" s="65"/>
      <c r="H118" s="65"/>
      <c r="I118" s="65"/>
      <c r="J118" s="66"/>
      <c r="K118" s="67">
        <f t="shared" si="5"/>
        <v>1</v>
      </c>
      <c r="L118" s="68"/>
      <c r="M118" s="68"/>
      <c r="N118" s="69"/>
      <c r="O118" s="70" t="str">
        <f t="shared" si="6"/>
        <v>式</v>
      </c>
      <c r="P118" s="71"/>
      <c r="Q118" s="72"/>
      <c r="R118" s="73">
        <f t="shared" si="7"/>
        <v>367766</v>
      </c>
      <c r="S118" s="74"/>
      <c r="T118" s="74"/>
      <c r="U118" s="74"/>
      <c r="V118" s="75"/>
      <c r="W118" s="49">
        <f t="shared" si="8"/>
        <v>367766</v>
      </c>
      <c r="X118" s="50"/>
      <c r="Y118" s="50"/>
      <c r="Z118" s="50"/>
      <c r="AA118" s="50"/>
      <c r="AB118" s="51"/>
      <c r="AC118" s="43">
        <f t="shared" si="9"/>
        <v>0</v>
      </c>
      <c r="AD118" s="44"/>
      <c r="AE118" s="44"/>
      <c r="AF118" s="45"/>
      <c r="AG118" s="46" t="str">
        <f t="shared" si="10"/>
        <v/>
      </c>
      <c r="AH118" s="47"/>
      <c r="AI118" s="47"/>
      <c r="AJ118" s="47"/>
      <c r="AK118" s="47"/>
      <c r="AL118" s="48"/>
      <c r="AM118" s="43">
        <f t="shared" si="11"/>
        <v>0</v>
      </c>
      <c r="AN118" s="44"/>
      <c r="AO118" s="44"/>
      <c r="AP118" s="45"/>
      <c r="AQ118" s="49" t="str">
        <f t="shared" si="12"/>
        <v/>
      </c>
      <c r="AR118" s="50"/>
      <c r="AS118" s="50"/>
      <c r="AT118" s="50"/>
      <c r="AU118" s="50"/>
      <c r="AV118" s="51"/>
      <c r="AW118" s="49">
        <f t="shared" si="13"/>
        <v>0</v>
      </c>
      <c r="AX118" s="50"/>
      <c r="AY118" s="50"/>
      <c r="AZ118" s="50"/>
      <c r="BA118" s="50"/>
      <c r="BB118" s="51"/>
    </row>
    <row r="119" spans="1:54" ht="21.75" customHeight="1">
      <c r="A119" s="64" t="str">
        <f t="shared" si="4"/>
        <v/>
      </c>
      <c r="B119" s="65"/>
      <c r="C119" s="65"/>
      <c r="D119" s="65"/>
      <c r="E119" s="65"/>
      <c r="F119" s="65"/>
      <c r="G119" s="65"/>
      <c r="H119" s="65"/>
      <c r="I119" s="65"/>
      <c r="J119" s="66"/>
      <c r="K119" s="67" t="str">
        <f t="shared" si="5"/>
        <v/>
      </c>
      <c r="L119" s="68"/>
      <c r="M119" s="68"/>
      <c r="N119" s="69"/>
      <c r="O119" s="70" t="str">
        <f t="shared" si="6"/>
        <v/>
      </c>
      <c r="P119" s="71"/>
      <c r="Q119" s="72"/>
      <c r="R119" s="73" t="str">
        <f t="shared" si="7"/>
        <v/>
      </c>
      <c r="S119" s="74"/>
      <c r="T119" s="74"/>
      <c r="U119" s="74"/>
      <c r="V119" s="75"/>
      <c r="W119" s="49" t="str">
        <f t="shared" si="8"/>
        <v/>
      </c>
      <c r="X119" s="50"/>
      <c r="Y119" s="50"/>
      <c r="Z119" s="50"/>
      <c r="AA119" s="50"/>
      <c r="AB119" s="51"/>
      <c r="AC119" s="43" t="str">
        <f t="shared" si="9"/>
        <v/>
      </c>
      <c r="AD119" s="44"/>
      <c r="AE119" s="44"/>
      <c r="AF119" s="45"/>
      <c r="AG119" s="46" t="str">
        <f t="shared" si="10"/>
        <v/>
      </c>
      <c r="AH119" s="47"/>
      <c r="AI119" s="47"/>
      <c r="AJ119" s="47"/>
      <c r="AK119" s="47"/>
      <c r="AL119" s="48"/>
      <c r="AM119" s="43" t="str">
        <f t="shared" si="11"/>
        <v/>
      </c>
      <c r="AN119" s="44"/>
      <c r="AO119" s="44"/>
      <c r="AP119" s="45"/>
      <c r="AQ119" s="49" t="str">
        <f t="shared" si="12"/>
        <v/>
      </c>
      <c r="AR119" s="50"/>
      <c r="AS119" s="50"/>
      <c r="AT119" s="50"/>
      <c r="AU119" s="50"/>
      <c r="AV119" s="51"/>
      <c r="AW119" s="49" t="str">
        <f t="shared" si="13"/>
        <v/>
      </c>
      <c r="AX119" s="50"/>
      <c r="AY119" s="50"/>
      <c r="AZ119" s="50"/>
      <c r="BA119" s="50"/>
      <c r="BB119" s="51"/>
    </row>
    <row r="120" spans="1:54" ht="21.75" customHeight="1">
      <c r="A120" s="64" t="str">
        <f t="shared" si="4"/>
        <v/>
      </c>
      <c r="B120" s="65"/>
      <c r="C120" s="65"/>
      <c r="D120" s="65"/>
      <c r="E120" s="65"/>
      <c r="F120" s="65"/>
      <c r="G120" s="65"/>
      <c r="H120" s="65"/>
      <c r="I120" s="65"/>
      <c r="J120" s="66"/>
      <c r="K120" s="67" t="str">
        <f t="shared" si="5"/>
        <v/>
      </c>
      <c r="L120" s="68"/>
      <c r="M120" s="68"/>
      <c r="N120" s="69"/>
      <c r="O120" s="70" t="str">
        <f t="shared" si="6"/>
        <v/>
      </c>
      <c r="P120" s="71"/>
      <c r="Q120" s="72"/>
      <c r="R120" s="73" t="str">
        <f t="shared" si="7"/>
        <v/>
      </c>
      <c r="S120" s="74"/>
      <c r="T120" s="74"/>
      <c r="U120" s="74"/>
      <c r="V120" s="75"/>
      <c r="W120" s="49" t="str">
        <f t="shared" si="8"/>
        <v/>
      </c>
      <c r="X120" s="50"/>
      <c r="Y120" s="50"/>
      <c r="Z120" s="50"/>
      <c r="AA120" s="50"/>
      <c r="AB120" s="51"/>
      <c r="AC120" s="43" t="str">
        <f t="shared" si="9"/>
        <v/>
      </c>
      <c r="AD120" s="44"/>
      <c r="AE120" s="44"/>
      <c r="AF120" s="45"/>
      <c r="AG120" s="46" t="str">
        <f t="shared" si="10"/>
        <v/>
      </c>
      <c r="AH120" s="47"/>
      <c r="AI120" s="47"/>
      <c r="AJ120" s="47"/>
      <c r="AK120" s="47"/>
      <c r="AL120" s="48"/>
      <c r="AM120" s="43" t="str">
        <f t="shared" si="11"/>
        <v/>
      </c>
      <c r="AN120" s="44"/>
      <c r="AO120" s="44"/>
      <c r="AP120" s="45"/>
      <c r="AQ120" s="49" t="str">
        <f t="shared" si="12"/>
        <v/>
      </c>
      <c r="AR120" s="50"/>
      <c r="AS120" s="50"/>
      <c r="AT120" s="50"/>
      <c r="AU120" s="50"/>
      <c r="AV120" s="51"/>
      <c r="AW120" s="49" t="str">
        <f t="shared" si="13"/>
        <v/>
      </c>
      <c r="AX120" s="50"/>
      <c r="AY120" s="50"/>
      <c r="AZ120" s="50"/>
      <c r="BA120" s="50"/>
      <c r="BB120" s="51"/>
    </row>
    <row r="121" spans="1:54" ht="21.75" customHeight="1">
      <c r="A121" s="64" t="str">
        <f t="shared" si="4"/>
        <v/>
      </c>
      <c r="B121" s="65"/>
      <c r="C121" s="65"/>
      <c r="D121" s="65"/>
      <c r="E121" s="65"/>
      <c r="F121" s="65"/>
      <c r="G121" s="65"/>
      <c r="H121" s="65"/>
      <c r="I121" s="65"/>
      <c r="J121" s="66"/>
      <c r="K121" s="67" t="str">
        <f t="shared" si="5"/>
        <v/>
      </c>
      <c r="L121" s="68"/>
      <c r="M121" s="68"/>
      <c r="N121" s="69"/>
      <c r="O121" s="70" t="str">
        <f t="shared" si="6"/>
        <v/>
      </c>
      <c r="P121" s="71"/>
      <c r="Q121" s="72"/>
      <c r="R121" s="73" t="str">
        <f t="shared" si="7"/>
        <v/>
      </c>
      <c r="S121" s="74"/>
      <c r="T121" s="74"/>
      <c r="U121" s="74"/>
      <c r="V121" s="75"/>
      <c r="W121" s="49" t="str">
        <f t="shared" si="8"/>
        <v/>
      </c>
      <c r="X121" s="50"/>
      <c r="Y121" s="50"/>
      <c r="Z121" s="50"/>
      <c r="AA121" s="50"/>
      <c r="AB121" s="51"/>
      <c r="AC121" s="43" t="str">
        <f t="shared" si="9"/>
        <v/>
      </c>
      <c r="AD121" s="44"/>
      <c r="AE121" s="44"/>
      <c r="AF121" s="45"/>
      <c r="AG121" s="46" t="str">
        <f t="shared" si="10"/>
        <v/>
      </c>
      <c r="AH121" s="47"/>
      <c r="AI121" s="47"/>
      <c r="AJ121" s="47"/>
      <c r="AK121" s="47"/>
      <c r="AL121" s="48"/>
      <c r="AM121" s="43" t="str">
        <f t="shared" si="11"/>
        <v/>
      </c>
      <c r="AN121" s="44"/>
      <c r="AO121" s="44"/>
      <c r="AP121" s="45"/>
      <c r="AQ121" s="49" t="str">
        <f t="shared" si="12"/>
        <v/>
      </c>
      <c r="AR121" s="50"/>
      <c r="AS121" s="50"/>
      <c r="AT121" s="50"/>
      <c r="AU121" s="50"/>
      <c r="AV121" s="51"/>
      <c r="AW121" s="49" t="str">
        <f t="shared" si="13"/>
        <v/>
      </c>
      <c r="AX121" s="50"/>
      <c r="AY121" s="50"/>
      <c r="AZ121" s="50"/>
      <c r="BA121" s="50"/>
      <c r="BB121" s="51"/>
    </row>
    <row r="122" spans="1:54" ht="21.75" customHeight="1">
      <c r="A122" s="64" t="str">
        <f t="shared" si="4"/>
        <v/>
      </c>
      <c r="B122" s="65"/>
      <c r="C122" s="65"/>
      <c r="D122" s="65"/>
      <c r="E122" s="65"/>
      <c r="F122" s="65"/>
      <c r="G122" s="65"/>
      <c r="H122" s="65"/>
      <c r="I122" s="65"/>
      <c r="J122" s="66"/>
      <c r="K122" s="67" t="str">
        <f t="shared" si="5"/>
        <v/>
      </c>
      <c r="L122" s="68"/>
      <c r="M122" s="68"/>
      <c r="N122" s="69"/>
      <c r="O122" s="70" t="str">
        <f t="shared" si="6"/>
        <v/>
      </c>
      <c r="P122" s="71"/>
      <c r="Q122" s="72"/>
      <c r="R122" s="73" t="str">
        <f t="shared" si="7"/>
        <v/>
      </c>
      <c r="S122" s="74"/>
      <c r="T122" s="74"/>
      <c r="U122" s="74"/>
      <c r="V122" s="75"/>
      <c r="W122" s="49" t="str">
        <f t="shared" si="8"/>
        <v/>
      </c>
      <c r="X122" s="50"/>
      <c r="Y122" s="50"/>
      <c r="Z122" s="50"/>
      <c r="AA122" s="50"/>
      <c r="AB122" s="51"/>
      <c r="AC122" s="43" t="str">
        <f t="shared" si="9"/>
        <v/>
      </c>
      <c r="AD122" s="44"/>
      <c r="AE122" s="44"/>
      <c r="AF122" s="45"/>
      <c r="AG122" s="46" t="str">
        <f t="shared" si="10"/>
        <v/>
      </c>
      <c r="AH122" s="47"/>
      <c r="AI122" s="47"/>
      <c r="AJ122" s="47"/>
      <c r="AK122" s="47"/>
      <c r="AL122" s="48"/>
      <c r="AM122" s="43" t="str">
        <f t="shared" si="11"/>
        <v/>
      </c>
      <c r="AN122" s="44"/>
      <c r="AO122" s="44"/>
      <c r="AP122" s="45"/>
      <c r="AQ122" s="49" t="str">
        <f t="shared" si="12"/>
        <v/>
      </c>
      <c r="AR122" s="50"/>
      <c r="AS122" s="50"/>
      <c r="AT122" s="50"/>
      <c r="AU122" s="50"/>
      <c r="AV122" s="51"/>
      <c r="AW122" s="49" t="str">
        <f t="shared" si="13"/>
        <v/>
      </c>
      <c r="AX122" s="50"/>
      <c r="AY122" s="50"/>
      <c r="AZ122" s="50"/>
      <c r="BA122" s="50"/>
      <c r="BB122" s="51"/>
    </row>
    <row r="123" spans="1:54" ht="21.75" customHeight="1">
      <c r="A123" s="64" t="str">
        <f t="shared" si="4"/>
        <v/>
      </c>
      <c r="B123" s="65"/>
      <c r="C123" s="65"/>
      <c r="D123" s="65"/>
      <c r="E123" s="65"/>
      <c r="F123" s="65"/>
      <c r="G123" s="65"/>
      <c r="H123" s="65"/>
      <c r="I123" s="65"/>
      <c r="J123" s="66"/>
      <c r="K123" s="67" t="str">
        <f t="shared" si="5"/>
        <v/>
      </c>
      <c r="L123" s="68"/>
      <c r="M123" s="68"/>
      <c r="N123" s="69"/>
      <c r="O123" s="70" t="str">
        <f t="shared" si="6"/>
        <v/>
      </c>
      <c r="P123" s="71"/>
      <c r="Q123" s="72"/>
      <c r="R123" s="73" t="str">
        <f t="shared" si="7"/>
        <v/>
      </c>
      <c r="S123" s="74"/>
      <c r="T123" s="74"/>
      <c r="U123" s="74"/>
      <c r="V123" s="75"/>
      <c r="W123" s="49" t="str">
        <f t="shared" si="8"/>
        <v/>
      </c>
      <c r="X123" s="50"/>
      <c r="Y123" s="50"/>
      <c r="Z123" s="50"/>
      <c r="AA123" s="50"/>
      <c r="AB123" s="51"/>
      <c r="AC123" s="43" t="str">
        <f t="shared" si="9"/>
        <v/>
      </c>
      <c r="AD123" s="44"/>
      <c r="AE123" s="44"/>
      <c r="AF123" s="45"/>
      <c r="AG123" s="46" t="str">
        <f t="shared" si="10"/>
        <v/>
      </c>
      <c r="AH123" s="47"/>
      <c r="AI123" s="47"/>
      <c r="AJ123" s="47"/>
      <c r="AK123" s="47"/>
      <c r="AL123" s="48"/>
      <c r="AM123" s="43" t="str">
        <f t="shared" si="11"/>
        <v/>
      </c>
      <c r="AN123" s="44"/>
      <c r="AO123" s="44"/>
      <c r="AP123" s="45"/>
      <c r="AQ123" s="49" t="str">
        <f t="shared" si="12"/>
        <v/>
      </c>
      <c r="AR123" s="50"/>
      <c r="AS123" s="50"/>
      <c r="AT123" s="50"/>
      <c r="AU123" s="50"/>
      <c r="AV123" s="51"/>
      <c r="AW123" s="49" t="str">
        <f t="shared" si="13"/>
        <v/>
      </c>
      <c r="AX123" s="50"/>
      <c r="AY123" s="50"/>
      <c r="AZ123" s="50"/>
      <c r="BA123" s="50"/>
      <c r="BB123" s="51"/>
    </row>
    <row r="124" spans="1:54" ht="21.75" customHeight="1">
      <c r="A124" s="64" t="str">
        <f t="shared" si="4"/>
        <v/>
      </c>
      <c r="B124" s="65"/>
      <c r="C124" s="65"/>
      <c r="D124" s="65"/>
      <c r="E124" s="65"/>
      <c r="F124" s="65"/>
      <c r="G124" s="65"/>
      <c r="H124" s="65"/>
      <c r="I124" s="65"/>
      <c r="J124" s="66"/>
      <c r="K124" s="67" t="str">
        <f t="shared" si="5"/>
        <v/>
      </c>
      <c r="L124" s="68"/>
      <c r="M124" s="68"/>
      <c r="N124" s="69"/>
      <c r="O124" s="70" t="str">
        <f t="shared" si="6"/>
        <v/>
      </c>
      <c r="P124" s="71"/>
      <c r="Q124" s="72"/>
      <c r="R124" s="73" t="str">
        <f t="shared" si="7"/>
        <v/>
      </c>
      <c r="S124" s="74"/>
      <c r="T124" s="74"/>
      <c r="U124" s="74"/>
      <c r="V124" s="75"/>
      <c r="W124" s="49" t="str">
        <f t="shared" si="8"/>
        <v/>
      </c>
      <c r="X124" s="50"/>
      <c r="Y124" s="50"/>
      <c r="Z124" s="50"/>
      <c r="AA124" s="50"/>
      <c r="AB124" s="51"/>
      <c r="AC124" s="43" t="str">
        <f t="shared" si="9"/>
        <v/>
      </c>
      <c r="AD124" s="44"/>
      <c r="AE124" s="44"/>
      <c r="AF124" s="45"/>
      <c r="AG124" s="46" t="str">
        <f t="shared" si="10"/>
        <v/>
      </c>
      <c r="AH124" s="47"/>
      <c r="AI124" s="47"/>
      <c r="AJ124" s="47"/>
      <c r="AK124" s="47"/>
      <c r="AL124" s="48"/>
      <c r="AM124" s="43" t="str">
        <f t="shared" si="11"/>
        <v/>
      </c>
      <c r="AN124" s="44"/>
      <c r="AO124" s="44"/>
      <c r="AP124" s="45"/>
      <c r="AQ124" s="49" t="str">
        <f t="shared" si="12"/>
        <v/>
      </c>
      <c r="AR124" s="50"/>
      <c r="AS124" s="50"/>
      <c r="AT124" s="50"/>
      <c r="AU124" s="50"/>
      <c r="AV124" s="51"/>
      <c r="AW124" s="49" t="str">
        <f t="shared" si="13"/>
        <v/>
      </c>
      <c r="AX124" s="50"/>
      <c r="AY124" s="50"/>
      <c r="AZ124" s="50"/>
      <c r="BA124" s="50"/>
      <c r="BB124" s="51"/>
    </row>
    <row r="125" spans="1:54" ht="21.75" customHeight="1">
      <c r="A125" s="64" t="str">
        <f t="shared" si="4"/>
        <v/>
      </c>
      <c r="B125" s="65"/>
      <c r="C125" s="65"/>
      <c r="D125" s="65"/>
      <c r="E125" s="65"/>
      <c r="F125" s="65"/>
      <c r="G125" s="65"/>
      <c r="H125" s="65"/>
      <c r="I125" s="65"/>
      <c r="J125" s="66"/>
      <c r="K125" s="67" t="str">
        <f t="shared" si="5"/>
        <v/>
      </c>
      <c r="L125" s="68"/>
      <c r="M125" s="68"/>
      <c r="N125" s="69"/>
      <c r="O125" s="70" t="str">
        <f t="shared" si="6"/>
        <v/>
      </c>
      <c r="P125" s="71"/>
      <c r="Q125" s="72"/>
      <c r="R125" s="73" t="str">
        <f t="shared" si="7"/>
        <v/>
      </c>
      <c r="S125" s="74"/>
      <c r="T125" s="74"/>
      <c r="U125" s="74"/>
      <c r="V125" s="75"/>
      <c r="W125" s="49" t="str">
        <f t="shared" si="8"/>
        <v/>
      </c>
      <c r="X125" s="50"/>
      <c r="Y125" s="50"/>
      <c r="Z125" s="50"/>
      <c r="AA125" s="50"/>
      <c r="AB125" s="51"/>
      <c r="AC125" s="43" t="str">
        <f t="shared" si="9"/>
        <v/>
      </c>
      <c r="AD125" s="44"/>
      <c r="AE125" s="44"/>
      <c r="AF125" s="45"/>
      <c r="AG125" s="46" t="str">
        <f t="shared" si="10"/>
        <v/>
      </c>
      <c r="AH125" s="47"/>
      <c r="AI125" s="47"/>
      <c r="AJ125" s="47"/>
      <c r="AK125" s="47"/>
      <c r="AL125" s="48"/>
      <c r="AM125" s="43" t="str">
        <f t="shared" si="11"/>
        <v/>
      </c>
      <c r="AN125" s="44"/>
      <c r="AO125" s="44"/>
      <c r="AP125" s="45"/>
      <c r="AQ125" s="49" t="str">
        <f t="shared" si="12"/>
        <v/>
      </c>
      <c r="AR125" s="50"/>
      <c r="AS125" s="50"/>
      <c r="AT125" s="50"/>
      <c r="AU125" s="50"/>
      <c r="AV125" s="51"/>
      <c r="AW125" s="49" t="str">
        <f t="shared" si="13"/>
        <v/>
      </c>
      <c r="AX125" s="50"/>
      <c r="AY125" s="50"/>
      <c r="AZ125" s="50"/>
      <c r="BA125" s="50"/>
      <c r="BB125" s="51"/>
    </row>
    <row r="126" spans="1:54" ht="21.75" customHeight="1">
      <c r="A126" s="64" t="str">
        <f t="shared" si="4"/>
        <v/>
      </c>
      <c r="B126" s="65"/>
      <c r="C126" s="65"/>
      <c r="D126" s="65"/>
      <c r="E126" s="65"/>
      <c r="F126" s="65"/>
      <c r="G126" s="65"/>
      <c r="H126" s="65"/>
      <c r="I126" s="65"/>
      <c r="J126" s="66"/>
      <c r="K126" s="67" t="str">
        <f t="shared" si="5"/>
        <v/>
      </c>
      <c r="L126" s="68"/>
      <c r="M126" s="68"/>
      <c r="N126" s="69"/>
      <c r="O126" s="70" t="str">
        <f t="shared" si="6"/>
        <v/>
      </c>
      <c r="P126" s="71"/>
      <c r="Q126" s="72"/>
      <c r="R126" s="73" t="str">
        <f t="shared" si="7"/>
        <v/>
      </c>
      <c r="S126" s="74"/>
      <c r="T126" s="74"/>
      <c r="U126" s="74"/>
      <c r="V126" s="75"/>
      <c r="W126" s="49" t="str">
        <f t="shared" si="8"/>
        <v/>
      </c>
      <c r="X126" s="50"/>
      <c r="Y126" s="50"/>
      <c r="Z126" s="50"/>
      <c r="AA126" s="50"/>
      <c r="AB126" s="51"/>
      <c r="AC126" s="43" t="str">
        <f t="shared" si="9"/>
        <v/>
      </c>
      <c r="AD126" s="44"/>
      <c r="AE126" s="44"/>
      <c r="AF126" s="45"/>
      <c r="AG126" s="46" t="str">
        <f t="shared" si="10"/>
        <v/>
      </c>
      <c r="AH126" s="47"/>
      <c r="AI126" s="47"/>
      <c r="AJ126" s="47"/>
      <c r="AK126" s="47"/>
      <c r="AL126" s="48"/>
      <c r="AM126" s="43" t="str">
        <f t="shared" si="11"/>
        <v/>
      </c>
      <c r="AN126" s="44"/>
      <c r="AO126" s="44"/>
      <c r="AP126" s="45"/>
      <c r="AQ126" s="49" t="str">
        <f t="shared" si="12"/>
        <v/>
      </c>
      <c r="AR126" s="50"/>
      <c r="AS126" s="50"/>
      <c r="AT126" s="50"/>
      <c r="AU126" s="50"/>
      <c r="AV126" s="51"/>
      <c r="AW126" s="49" t="str">
        <f t="shared" si="13"/>
        <v/>
      </c>
      <c r="AX126" s="50"/>
      <c r="AY126" s="50"/>
      <c r="AZ126" s="50"/>
      <c r="BA126" s="50"/>
      <c r="BB126" s="51"/>
    </row>
    <row r="127" spans="1:54" ht="21.75" customHeight="1">
      <c r="A127" s="64" t="str">
        <f t="shared" si="4"/>
        <v/>
      </c>
      <c r="B127" s="65"/>
      <c r="C127" s="65"/>
      <c r="D127" s="65"/>
      <c r="E127" s="65"/>
      <c r="F127" s="65"/>
      <c r="G127" s="65"/>
      <c r="H127" s="65"/>
      <c r="I127" s="65"/>
      <c r="J127" s="66"/>
      <c r="K127" s="67" t="str">
        <f t="shared" si="5"/>
        <v/>
      </c>
      <c r="L127" s="68"/>
      <c r="M127" s="68"/>
      <c r="N127" s="69"/>
      <c r="O127" s="70" t="str">
        <f t="shared" si="6"/>
        <v/>
      </c>
      <c r="P127" s="71"/>
      <c r="Q127" s="72"/>
      <c r="R127" s="73" t="str">
        <f t="shared" si="7"/>
        <v/>
      </c>
      <c r="S127" s="74"/>
      <c r="T127" s="74"/>
      <c r="U127" s="74"/>
      <c r="V127" s="75"/>
      <c r="W127" s="49" t="str">
        <f t="shared" si="8"/>
        <v/>
      </c>
      <c r="X127" s="50"/>
      <c r="Y127" s="50"/>
      <c r="Z127" s="50"/>
      <c r="AA127" s="50"/>
      <c r="AB127" s="51"/>
      <c r="AC127" s="43" t="str">
        <f t="shared" si="9"/>
        <v/>
      </c>
      <c r="AD127" s="44"/>
      <c r="AE127" s="44"/>
      <c r="AF127" s="45"/>
      <c r="AG127" s="46" t="str">
        <f t="shared" si="10"/>
        <v/>
      </c>
      <c r="AH127" s="47"/>
      <c r="AI127" s="47"/>
      <c r="AJ127" s="47"/>
      <c r="AK127" s="47"/>
      <c r="AL127" s="48"/>
      <c r="AM127" s="43" t="str">
        <f t="shared" si="11"/>
        <v/>
      </c>
      <c r="AN127" s="44"/>
      <c r="AO127" s="44"/>
      <c r="AP127" s="45"/>
      <c r="AQ127" s="49" t="str">
        <f t="shared" si="12"/>
        <v/>
      </c>
      <c r="AR127" s="50"/>
      <c r="AS127" s="50"/>
      <c r="AT127" s="50"/>
      <c r="AU127" s="50"/>
      <c r="AV127" s="51"/>
      <c r="AW127" s="49" t="str">
        <f t="shared" si="13"/>
        <v/>
      </c>
      <c r="AX127" s="50"/>
      <c r="AY127" s="50"/>
      <c r="AZ127" s="50"/>
      <c r="BA127" s="50"/>
      <c r="BB127" s="51"/>
    </row>
    <row r="128" spans="1:54" ht="21.75" customHeight="1">
      <c r="A128" s="64" t="str">
        <f t="shared" si="4"/>
        <v/>
      </c>
      <c r="B128" s="65"/>
      <c r="C128" s="65"/>
      <c r="D128" s="65"/>
      <c r="E128" s="65"/>
      <c r="F128" s="65"/>
      <c r="G128" s="65"/>
      <c r="H128" s="65"/>
      <c r="I128" s="65"/>
      <c r="J128" s="66"/>
      <c r="K128" s="67" t="str">
        <f t="shared" si="5"/>
        <v/>
      </c>
      <c r="L128" s="68"/>
      <c r="M128" s="68"/>
      <c r="N128" s="69"/>
      <c r="O128" s="70" t="str">
        <f t="shared" si="6"/>
        <v/>
      </c>
      <c r="P128" s="71"/>
      <c r="Q128" s="72"/>
      <c r="R128" s="73" t="str">
        <f t="shared" si="7"/>
        <v/>
      </c>
      <c r="S128" s="74"/>
      <c r="T128" s="74"/>
      <c r="U128" s="74"/>
      <c r="V128" s="75"/>
      <c r="W128" s="49" t="str">
        <f t="shared" si="8"/>
        <v/>
      </c>
      <c r="X128" s="50"/>
      <c r="Y128" s="50"/>
      <c r="Z128" s="50"/>
      <c r="AA128" s="50"/>
      <c r="AB128" s="51"/>
      <c r="AC128" s="43" t="str">
        <f t="shared" si="9"/>
        <v/>
      </c>
      <c r="AD128" s="44"/>
      <c r="AE128" s="44"/>
      <c r="AF128" s="45"/>
      <c r="AG128" s="46" t="str">
        <f t="shared" si="10"/>
        <v/>
      </c>
      <c r="AH128" s="47"/>
      <c r="AI128" s="47"/>
      <c r="AJ128" s="47"/>
      <c r="AK128" s="47"/>
      <c r="AL128" s="48"/>
      <c r="AM128" s="43" t="str">
        <f t="shared" si="11"/>
        <v/>
      </c>
      <c r="AN128" s="44"/>
      <c r="AO128" s="44"/>
      <c r="AP128" s="45"/>
      <c r="AQ128" s="49" t="str">
        <f t="shared" si="12"/>
        <v/>
      </c>
      <c r="AR128" s="50"/>
      <c r="AS128" s="50"/>
      <c r="AT128" s="50"/>
      <c r="AU128" s="50"/>
      <c r="AV128" s="51"/>
      <c r="AW128" s="49" t="str">
        <f t="shared" si="13"/>
        <v/>
      </c>
      <c r="AX128" s="50"/>
      <c r="AY128" s="50"/>
      <c r="AZ128" s="50"/>
      <c r="BA128" s="50"/>
      <c r="BB128" s="51"/>
    </row>
    <row r="129" spans="1:54" ht="22.5" customHeight="1">
      <c r="A129" s="52" t="s">
        <v>4</v>
      </c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4"/>
      <c r="W129" s="55">
        <f t="shared" si="8"/>
        <v>8400000</v>
      </c>
      <c r="X129" s="56"/>
      <c r="Y129" s="56"/>
      <c r="Z129" s="56"/>
      <c r="AA129" s="56"/>
      <c r="AB129" s="57"/>
      <c r="AC129" s="58">
        <f t="shared" si="9"/>
        <v>0</v>
      </c>
      <c r="AD129" s="59"/>
      <c r="AE129" s="59"/>
      <c r="AF129" s="60"/>
      <c r="AG129" s="61">
        <f t="shared" si="10"/>
        <v>0</v>
      </c>
      <c r="AH129" s="62"/>
      <c r="AI129" s="62"/>
      <c r="AJ129" s="62"/>
      <c r="AK129" s="62"/>
      <c r="AL129" s="63"/>
      <c r="AM129" s="58">
        <f t="shared" si="11"/>
        <v>0</v>
      </c>
      <c r="AN129" s="59"/>
      <c r="AO129" s="59"/>
      <c r="AP129" s="60"/>
      <c r="AQ129" s="55">
        <f t="shared" si="12"/>
        <v>0</v>
      </c>
      <c r="AR129" s="56"/>
      <c r="AS129" s="56"/>
      <c r="AT129" s="56"/>
      <c r="AU129" s="56"/>
      <c r="AV129" s="57"/>
      <c r="AW129" s="55">
        <f t="shared" si="13"/>
        <v>0</v>
      </c>
      <c r="AX129" s="56"/>
      <c r="AY129" s="56"/>
      <c r="AZ129" s="56"/>
      <c r="BA129" s="56"/>
      <c r="BB129" s="57"/>
    </row>
    <row r="131" spans="1:54" ht="7.5" customHeight="1">
      <c r="U131" s="6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</row>
    <row r="132" spans="1:54" ht="7.5" customHeight="1">
      <c r="A132" s="76" t="s">
        <v>71</v>
      </c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U132" s="8"/>
      <c r="V132" s="76" t="s">
        <v>36</v>
      </c>
      <c r="W132" s="76"/>
      <c r="X132" s="76"/>
      <c r="Y132" s="76"/>
      <c r="Z132" s="76"/>
      <c r="AA132" s="76"/>
      <c r="AB132" s="76"/>
    </row>
    <row r="133" spans="1:54" ht="7.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U133" s="8"/>
      <c r="V133" s="76"/>
      <c r="W133" s="76"/>
      <c r="X133" s="76"/>
      <c r="Y133" s="76"/>
      <c r="Z133" s="76"/>
      <c r="AA133" s="76"/>
      <c r="AB133" s="76"/>
    </row>
    <row r="134" spans="1:54" ht="7.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U134" s="8"/>
      <c r="V134" s="76"/>
      <c r="W134" s="76"/>
      <c r="X134" s="76"/>
      <c r="Y134" s="76"/>
      <c r="Z134" s="76"/>
      <c r="AA134" s="76"/>
      <c r="AB134" s="76"/>
    </row>
    <row r="135" spans="1:54" ht="7.5" customHeight="1">
      <c r="A135" s="42" t="s">
        <v>74</v>
      </c>
      <c r="B135" s="42"/>
      <c r="C135" s="42"/>
      <c r="D135" s="42"/>
      <c r="E135" s="42"/>
      <c r="F135" s="42"/>
      <c r="G135" s="33" t="str">
        <f>IF(G60="","",G60)</f>
        <v>SAAG 0000012345</v>
      </c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U135" s="8"/>
      <c r="V135" s="38" t="s">
        <v>75</v>
      </c>
      <c r="W135" s="38"/>
      <c r="X135" s="38"/>
      <c r="Y135" s="38"/>
      <c r="Z135" s="38"/>
      <c r="AA135" s="38"/>
      <c r="AB135" s="38"/>
      <c r="AC135" s="38"/>
      <c r="AD135" s="38"/>
      <c r="AE135" s="38"/>
      <c r="AF135" s="282" t="s">
        <v>81</v>
      </c>
      <c r="AG135" s="282"/>
      <c r="AH135" s="282"/>
      <c r="AI135" s="282"/>
      <c r="AJ135" s="282"/>
      <c r="AK135" s="282"/>
      <c r="AL135" s="282"/>
      <c r="AM135" s="282"/>
      <c r="AN135" s="282"/>
      <c r="AO135" s="282"/>
      <c r="AP135" s="282"/>
      <c r="AQ135" s="282"/>
      <c r="AR135" s="282"/>
      <c r="AS135" s="282"/>
      <c r="AT135" s="282"/>
      <c r="AU135" s="282"/>
    </row>
    <row r="136" spans="1:54" ht="7.5" customHeight="1">
      <c r="A136" s="42"/>
      <c r="B136" s="42"/>
      <c r="C136" s="42"/>
      <c r="D136" s="42"/>
      <c r="E136" s="42"/>
      <c r="F136" s="4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U136" s="8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/>
      <c r="AQ136" s="283"/>
      <c r="AR136" s="283"/>
      <c r="AS136" s="283"/>
      <c r="AT136" s="283"/>
      <c r="AU136" s="283"/>
    </row>
    <row r="137" spans="1:54" ht="7.5" customHeight="1">
      <c r="A137" s="42"/>
      <c r="B137" s="42"/>
      <c r="C137" s="42"/>
      <c r="D137" s="42"/>
      <c r="E137" s="42"/>
      <c r="F137" s="4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U137" s="8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</row>
    <row r="138" spans="1:54" ht="7.5" customHeight="1">
      <c r="A138" s="33" t="s">
        <v>26</v>
      </c>
      <c r="B138" s="33"/>
      <c r="C138" s="33"/>
      <c r="D138" s="33"/>
      <c r="E138" s="33"/>
      <c r="F138" s="33"/>
      <c r="G138" s="34">
        <f>W129</f>
        <v>8400000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U138" s="8"/>
    </row>
    <row r="139" spans="1:54" ht="7.5" customHeight="1">
      <c r="A139" s="33"/>
      <c r="B139" s="33"/>
      <c r="C139" s="33"/>
      <c r="D139" s="33"/>
      <c r="E139" s="33"/>
      <c r="F139" s="33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U139" s="8"/>
    </row>
    <row r="140" spans="1:54" ht="7.5" customHeight="1">
      <c r="A140" s="33"/>
      <c r="B140" s="33"/>
      <c r="C140" s="33"/>
      <c r="D140" s="33"/>
      <c r="E140" s="33"/>
      <c r="F140" s="33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U140" s="8"/>
    </row>
    <row r="141" spans="1:54" ht="7.5" customHeight="1">
      <c r="A141" s="33" t="s">
        <v>27</v>
      </c>
      <c r="B141" s="33"/>
      <c r="C141" s="33"/>
      <c r="D141" s="33"/>
      <c r="E141" s="33"/>
      <c r="F141" s="33"/>
      <c r="G141" s="34">
        <f>AG129</f>
        <v>0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U141" s="8"/>
      <c r="V141" s="35" t="s">
        <v>37</v>
      </c>
      <c r="W141" s="35"/>
      <c r="X141" s="35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</row>
    <row r="142" spans="1:54" ht="7.5" customHeight="1">
      <c r="A142" s="33"/>
      <c r="B142" s="33"/>
      <c r="C142" s="33"/>
      <c r="D142" s="33"/>
      <c r="E142" s="33"/>
      <c r="F142" s="33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U142" s="8"/>
      <c r="V142" s="36"/>
      <c r="W142" s="36"/>
      <c r="X142" s="36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</row>
    <row r="143" spans="1:54" ht="7.5" customHeight="1">
      <c r="A143" s="33"/>
      <c r="B143" s="33"/>
      <c r="C143" s="33"/>
      <c r="D143" s="33"/>
      <c r="E143" s="33"/>
      <c r="F143" s="33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U143" s="8"/>
      <c r="V143" s="36"/>
      <c r="W143" s="36"/>
      <c r="X143" s="36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</row>
    <row r="144" spans="1:54" ht="7.5" customHeight="1">
      <c r="A144" s="33" t="s">
        <v>28</v>
      </c>
      <c r="B144" s="33"/>
      <c r="C144" s="33"/>
      <c r="D144" s="33"/>
      <c r="E144" s="33"/>
      <c r="F144" s="33"/>
      <c r="G144" s="34">
        <f>AW129</f>
        <v>0</v>
      </c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U144" s="8"/>
      <c r="V144" s="36"/>
      <c r="W144" s="36"/>
      <c r="X144" s="36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</row>
    <row r="145" spans="1:54" ht="7.5" customHeight="1">
      <c r="A145" s="33"/>
      <c r="B145" s="33"/>
      <c r="C145" s="33"/>
      <c r="D145" s="33"/>
      <c r="E145" s="33"/>
      <c r="F145" s="33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U145" s="8"/>
      <c r="V145" s="36"/>
      <c r="W145" s="36"/>
      <c r="X145" s="36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</row>
    <row r="146" spans="1:54" ht="7.5" customHeight="1">
      <c r="A146" s="33"/>
      <c r="B146" s="33"/>
      <c r="C146" s="33"/>
      <c r="D146" s="33"/>
      <c r="E146" s="33"/>
      <c r="F146" s="33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U146" s="8"/>
      <c r="V146" s="36"/>
      <c r="W146" s="36"/>
      <c r="X146" s="36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</row>
    <row r="147" spans="1:54" ht="7.5" customHeight="1">
      <c r="A147" s="33" t="s">
        <v>29</v>
      </c>
      <c r="B147" s="33"/>
      <c r="C147" s="33"/>
      <c r="D147" s="33"/>
      <c r="E147" s="33"/>
      <c r="F147" s="33"/>
      <c r="G147" s="34">
        <f>G138-G141-G144</f>
        <v>8400000</v>
      </c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U147" s="8"/>
      <c r="V147" s="36"/>
      <c r="W147" s="36"/>
      <c r="X147" s="36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</row>
    <row r="148" spans="1:54" ht="7.5" customHeight="1">
      <c r="A148" s="33"/>
      <c r="B148" s="33"/>
      <c r="C148" s="33"/>
      <c r="D148" s="33"/>
      <c r="E148" s="33"/>
      <c r="F148" s="33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U148" s="8"/>
      <c r="V148" s="36"/>
      <c r="W148" s="36"/>
      <c r="X148" s="36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</row>
    <row r="149" spans="1:54" ht="7.5" customHeight="1">
      <c r="A149" s="33"/>
      <c r="B149" s="33"/>
      <c r="C149" s="33"/>
      <c r="D149" s="33"/>
      <c r="E149" s="33"/>
      <c r="F149" s="33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U149" s="8"/>
      <c r="V149" s="37"/>
      <c r="W149" s="37"/>
      <c r="X149" s="37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</row>
    <row r="150" spans="1:54" ht="7.5" customHeight="1">
      <c r="U150" s="8"/>
    </row>
  </sheetData>
  <sheetProtection algorithmName="SHA-512" hashValue="O9Z/fw0tw+rowA6X30dUXkz+WW1/7/FxDONhbSDmYrHOoqV07vW44kWodVpt2vXZLdSei5AmznPcOb41Z/gSwA==" saltValue="/jQk3Z3L9LqGjr1JSM8OPQ==" spinCount="100000" sheet="1" scenarios="1"/>
  <mergeCells count="478">
    <mergeCell ref="BG2:CL4"/>
    <mergeCell ref="BG39:CL40"/>
    <mergeCell ref="BG41:CL42"/>
    <mergeCell ref="S1:AJ4"/>
    <mergeCell ref="B2:K3"/>
    <mergeCell ref="AN2:AS3"/>
    <mergeCell ref="AT2:BB3"/>
    <mergeCell ref="A5:R7"/>
    <mergeCell ref="AB6:AQ8"/>
    <mergeCell ref="AR6:BB8"/>
    <mergeCell ref="A8:O9"/>
    <mergeCell ref="AB9:AQ11"/>
    <mergeCell ref="AR9:BB11"/>
    <mergeCell ref="A11:E13"/>
    <mergeCell ref="F11:W13"/>
    <mergeCell ref="AB12:AF13"/>
    <mergeCell ref="AG12:BB13"/>
    <mergeCell ref="A14:E16"/>
    <mergeCell ref="F14:W16"/>
    <mergeCell ref="AB14:AF17"/>
    <mergeCell ref="AG14:BB15"/>
    <mergeCell ref="AG16:BB17"/>
    <mergeCell ref="A18:E20"/>
    <mergeCell ref="F18:W20"/>
    <mergeCell ref="AB18:AF20"/>
    <mergeCell ref="AG18:AY20"/>
    <mergeCell ref="AZ18:BB25"/>
    <mergeCell ref="A21:B24"/>
    <mergeCell ref="C21:G22"/>
    <mergeCell ref="H21:J22"/>
    <mergeCell ref="K21:M22"/>
    <mergeCell ref="N21:W22"/>
    <mergeCell ref="C28:D29"/>
    <mergeCell ref="E28:O29"/>
    <mergeCell ref="X29:Y31"/>
    <mergeCell ref="Z29:AB31"/>
    <mergeCell ref="AC29:AN31"/>
    <mergeCell ref="C31:D32"/>
    <mergeCell ref="E31:O32"/>
    <mergeCell ref="AB21:AF23"/>
    <mergeCell ref="AG21:AY23"/>
    <mergeCell ref="C23:F24"/>
    <mergeCell ref="G23:I24"/>
    <mergeCell ref="J23:M24"/>
    <mergeCell ref="N23:W24"/>
    <mergeCell ref="AB24:AF25"/>
    <mergeCell ref="AG24:AY25"/>
    <mergeCell ref="A33:AB34"/>
    <mergeCell ref="AC33:BB34"/>
    <mergeCell ref="A35:J38"/>
    <mergeCell ref="K35:N38"/>
    <mergeCell ref="O35:Q38"/>
    <mergeCell ref="R35:V38"/>
    <mergeCell ref="W35:AB38"/>
    <mergeCell ref="AC35:AL36"/>
    <mergeCell ref="AM35:AV36"/>
    <mergeCell ref="AW35:BB36"/>
    <mergeCell ref="AC37:AF38"/>
    <mergeCell ref="AG37:AL38"/>
    <mergeCell ref="AM37:AP38"/>
    <mergeCell ref="AQ37:AV38"/>
    <mergeCell ref="AW37:BB38"/>
    <mergeCell ref="AW39:BB39"/>
    <mergeCell ref="A40:J40"/>
    <mergeCell ref="K40:N40"/>
    <mergeCell ref="O40:Q40"/>
    <mergeCell ref="R40:V40"/>
    <mergeCell ref="W40:AB40"/>
    <mergeCell ref="AC40:AF40"/>
    <mergeCell ref="AG40:AL40"/>
    <mergeCell ref="AM40:AP40"/>
    <mergeCell ref="AQ40:AV40"/>
    <mergeCell ref="AW40:BB40"/>
    <mergeCell ref="A39:J39"/>
    <mergeCell ref="K39:N39"/>
    <mergeCell ref="O39:Q39"/>
    <mergeCell ref="R39:V39"/>
    <mergeCell ref="W39:AB39"/>
    <mergeCell ref="AC39:AF39"/>
    <mergeCell ref="AG39:AL39"/>
    <mergeCell ref="AM39:AP39"/>
    <mergeCell ref="AQ39:AV39"/>
    <mergeCell ref="AW41:BB41"/>
    <mergeCell ref="A42:J42"/>
    <mergeCell ref="K42:N42"/>
    <mergeCell ref="O42:Q42"/>
    <mergeCell ref="R42:V42"/>
    <mergeCell ref="W42:AB42"/>
    <mergeCell ref="AC42:AF42"/>
    <mergeCell ref="AG42:AL42"/>
    <mergeCell ref="AM42:AP42"/>
    <mergeCell ref="AQ42:AV42"/>
    <mergeCell ref="AW42:BB42"/>
    <mergeCell ref="A41:J41"/>
    <mergeCell ref="K41:N41"/>
    <mergeCell ref="O41:Q41"/>
    <mergeCell ref="R41:V41"/>
    <mergeCell ref="W41:AB41"/>
    <mergeCell ref="AC41:AF41"/>
    <mergeCell ref="AG41:AL41"/>
    <mergeCell ref="AM41:AP41"/>
    <mergeCell ref="AQ41:AV41"/>
    <mergeCell ref="AW43:BB43"/>
    <mergeCell ref="A44:J44"/>
    <mergeCell ref="K44:N44"/>
    <mergeCell ref="O44:Q44"/>
    <mergeCell ref="R44:V44"/>
    <mergeCell ref="W44:AB44"/>
    <mergeCell ref="AC44:AF44"/>
    <mergeCell ref="AG44:AL44"/>
    <mergeCell ref="AM44:AP44"/>
    <mergeCell ref="AQ44:AV44"/>
    <mergeCell ref="AW44:BB44"/>
    <mergeCell ref="A43:J43"/>
    <mergeCell ref="K43:N43"/>
    <mergeCell ref="O43:Q43"/>
    <mergeCell ref="R43:V43"/>
    <mergeCell ref="W43:AB43"/>
    <mergeCell ref="AC43:AF43"/>
    <mergeCell ref="AG43:AL43"/>
    <mergeCell ref="AM43:AP43"/>
    <mergeCell ref="AQ43:AV43"/>
    <mergeCell ref="AW45:BB45"/>
    <mergeCell ref="A46:J46"/>
    <mergeCell ref="K46:N46"/>
    <mergeCell ref="O46:Q46"/>
    <mergeCell ref="R46:V46"/>
    <mergeCell ref="W46:AB46"/>
    <mergeCell ref="AC46:AF46"/>
    <mergeCell ref="AG46:AL46"/>
    <mergeCell ref="AM46:AP46"/>
    <mergeCell ref="AQ46:AV46"/>
    <mergeCell ref="AW46:BB46"/>
    <mergeCell ref="A45:J45"/>
    <mergeCell ref="K45:N45"/>
    <mergeCell ref="O45:Q45"/>
    <mergeCell ref="R45:V45"/>
    <mergeCell ref="W45:AB45"/>
    <mergeCell ref="AC45:AF45"/>
    <mergeCell ref="AG45:AL45"/>
    <mergeCell ref="AM45:AP45"/>
    <mergeCell ref="AQ45:AV45"/>
    <mergeCell ref="AW47:BB47"/>
    <mergeCell ref="A48:J48"/>
    <mergeCell ref="K48:N48"/>
    <mergeCell ref="O48:Q48"/>
    <mergeCell ref="R48:V48"/>
    <mergeCell ref="W48:AB48"/>
    <mergeCell ref="AC48:AF48"/>
    <mergeCell ref="AG48:AL48"/>
    <mergeCell ref="AM48:AP48"/>
    <mergeCell ref="AQ48:AV48"/>
    <mergeCell ref="AW48:BB48"/>
    <mergeCell ref="A47:J47"/>
    <mergeCell ref="K47:N47"/>
    <mergeCell ref="O47:Q47"/>
    <mergeCell ref="R47:V47"/>
    <mergeCell ref="W47:AB47"/>
    <mergeCell ref="AC47:AF47"/>
    <mergeCell ref="AG47:AL47"/>
    <mergeCell ref="AM47:AP47"/>
    <mergeCell ref="AQ47:AV47"/>
    <mergeCell ref="AW49:BB49"/>
    <mergeCell ref="A50:J50"/>
    <mergeCell ref="K50:N50"/>
    <mergeCell ref="O50:Q50"/>
    <mergeCell ref="R50:V50"/>
    <mergeCell ref="W50:AB50"/>
    <mergeCell ref="AC50:AF50"/>
    <mergeCell ref="AG50:AL50"/>
    <mergeCell ref="AM50:AP50"/>
    <mergeCell ref="AQ50:AV50"/>
    <mergeCell ref="AW50:BB50"/>
    <mergeCell ref="A49:J49"/>
    <mergeCell ref="K49:N49"/>
    <mergeCell ref="O49:Q49"/>
    <mergeCell ref="R49:V49"/>
    <mergeCell ref="W49:AB49"/>
    <mergeCell ref="AC49:AF49"/>
    <mergeCell ref="AG49:AL49"/>
    <mergeCell ref="AM49:AP49"/>
    <mergeCell ref="AQ49:AV49"/>
    <mergeCell ref="AW51:BB51"/>
    <mergeCell ref="A52:J52"/>
    <mergeCell ref="K52:N52"/>
    <mergeCell ref="O52:Q52"/>
    <mergeCell ref="R52:V52"/>
    <mergeCell ref="W52:AB52"/>
    <mergeCell ref="AC52:AF52"/>
    <mergeCell ref="AG52:AL52"/>
    <mergeCell ref="AM52:AP52"/>
    <mergeCell ref="AQ52:AV52"/>
    <mergeCell ref="AW52:BB52"/>
    <mergeCell ref="A51:J51"/>
    <mergeCell ref="K51:N51"/>
    <mergeCell ref="O51:Q51"/>
    <mergeCell ref="R51:V51"/>
    <mergeCell ref="W51:AB51"/>
    <mergeCell ref="AC51:AF51"/>
    <mergeCell ref="AG51:AL51"/>
    <mergeCell ref="AM51:AP51"/>
    <mergeCell ref="AQ51:AV51"/>
    <mergeCell ref="A60:F62"/>
    <mergeCell ref="G60:R62"/>
    <mergeCell ref="V60:AE62"/>
    <mergeCell ref="AF60:AU62"/>
    <mergeCell ref="AC53:AF53"/>
    <mergeCell ref="AG53:AL53"/>
    <mergeCell ref="AM53:AP53"/>
    <mergeCell ref="AQ53:AV53"/>
    <mergeCell ref="AW53:BB53"/>
    <mergeCell ref="A54:V54"/>
    <mergeCell ref="W54:AB54"/>
    <mergeCell ref="AC54:AF54"/>
    <mergeCell ref="AG54:AL54"/>
    <mergeCell ref="AM54:AP54"/>
    <mergeCell ref="A53:J53"/>
    <mergeCell ref="K53:N53"/>
    <mergeCell ref="O53:Q53"/>
    <mergeCell ref="R53:V53"/>
    <mergeCell ref="W53:AB53"/>
    <mergeCell ref="AQ54:AV54"/>
    <mergeCell ref="AW54:BB54"/>
    <mergeCell ref="A57:R59"/>
    <mergeCell ref="V57:AB59"/>
    <mergeCell ref="A63:F65"/>
    <mergeCell ref="G63:R65"/>
    <mergeCell ref="A66:F68"/>
    <mergeCell ref="G66:R68"/>
    <mergeCell ref="V66:X74"/>
    <mergeCell ref="Y66:BB74"/>
    <mergeCell ref="A69:F71"/>
    <mergeCell ref="G69:R71"/>
    <mergeCell ref="A72:F74"/>
    <mergeCell ref="G72:R74"/>
    <mergeCell ref="S76:AJ79"/>
    <mergeCell ref="B77:K78"/>
    <mergeCell ref="AN77:AS78"/>
    <mergeCell ref="AT77:BB78"/>
    <mergeCell ref="A80:R82"/>
    <mergeCell ref="AB81:AQ83"/>
    <mergeCell ref="AR81:BB83"/>
    <mergeCell ref="A83:O84"/>
    <mergeCell ref="AB84:AQ86"/>
    <mergeCell ref="AR84:BB86"/>
    <mergeCell ref="A86:E88"/>
    <mergeCell ref="F86:W88"/>
    <mergeCell ref="AB87:AF88"/>
    <mergeCell ref="AG87:BB88"/>
    <mergeCell ref="A89:E91"/>
    <mergeCell ref="F89:W91"/>
    <mergeCell ref="AB89:AF92"/>
    <mergeCell ref="AG89:BB90"/>
    <mergeCell ref="AG91:BB92"/>
    <mergeCell ref="A93:E95"/>
    <mergeCell ref="F93:W95"/>
    <mergeCell ref="AB93:AF95"/>
    <mergeCell ref="AG93:AY95"/>
    <mergeCell ref="AZ93:BB100"/>
    <mergeCell ref="A96:B99"/>
    <mergeCell ref="C96:G97"/>
    <mergeCell ref="H96:J97"/>
    <mergeCell ref="K96:M97"/>
    <mergeCell ref="N96:W97"/>
    <mergeCell ref="C103:D104"/>
    <mergeCell ref="E103:O104"/>
    <mergeCell ref="X104:Y106"/>
    <mergeCell ref="Z104:AB106"/>
    <mergeCell ref="AC104:AN106"/>
    <mergeCell ref="C106:D107"/>
    <mergeCell ref="E106:O107"/>
    <mergeCell ref="AB96:AF98"/>
    <mergeCell ref="AG96:AY98"/>
    <mergeCell ref="C98:F99"/>
    <mergeCell ref="G98:I99"/>
    <mergeCell ref="J98:M99"/>
    <mergeCell ref="N98:W99"/>
    <mergeCell ref="AB99:AF100"/>
    <mergeCell ref="AG99:AY100"/>
    <mergeCell ref="A108:AB109"/>
    <mergeCell ref="AC108:BB109"/>
    <mergeCell ref="A110:J113"/>
    <mergeCell ref="K110:N113"/>
    <mergeCell ref="O110:Q113"/>
    <mergeCell ref="R110:V113"/>
    <mergeCell ref="W110:AB113"/>
    <mergeCell ref="AC110:AL111"/>
    <mergeCell ref="AM110:AV111"/>
    <mergeCell ref="AW110:BB111"/>
    <mergeCell ref="AC112:AF113"/>
    <mergeCell ref="AG112:AL113"/>
    <mergeCell ref="AM112:AP113"/>
    <mergeCell ref="AQ112:AV113"/>
    <mergeCell ref="AW112:BB113"/>
    <mergeCell ref="AW114:BB114"/>
    <mergeCell ref="A115:J115"/>
    <mergeCell ref="K115:N115"/>
    <mergeCell ref="O115:Q115"/>
    <mergeCell ref="R115:V115"/>
    <mergeCell ref="W115:AB115"/>
    <mergeCell ref="AC115:AF115"/>
    <mergeCell ref="AG115:AL115"/>
    <mergeCell ref="AM115:AP115"/>
    <mergeCell ref="AQ115:AV115"/>
    <mergeCell ref="AW115:BB115"/>
    <mergeCell ref="A114:J114"/>
    <mergeCell ref="K114:N114"/>
    <mergeCell ref="O114:Q114"/>
    <mergeCell ref="R114:V114"/>
    <mergeCell ref="W114:AB114"/>
    <mergeCell ref="AC114:AF114"/>
    <mergeCell ref="AG114:AL114"/>
    <mergeCell ref="AM114:AP114"/>
    <mergeCell ref="AQ114:AV114"/>
    <mergeCell ref="AW116:BB116"/>
    <mergeCell ref="A117:J117"/>
    <mergeCell ref="K117:N117"/>
    <mergeCell ref="O117:Q117"/>
    <mergeCell ref="R117:V117"/>
    <mergeCell ref="W117:AB117"/>
    <mergeCell ref="AC117:AF117"/>
    <mergeCell ref="AG117:AL117"/>
    <mergeCell ref="AM117:AP117"/>
    <mergeCell ref="AQ117:AV117"/>
    <mergeCell ref="AW117:BB117"/>
    <mergeCell ref="A116:J116"/>
    <mergeCell ref="K116:N116"/>
    <mergeCell ref="O116:Q116"/>
    <mergeCell ref="R116:V116"/>
    <mergeCell ref="W116:AB116"/>
    <mergeCell ref="AC116:AF116"/>
    <mergeCell ref="AG116:AL116"/>
    <mergeCell ref="AM116:AP116"/>
    <mergeCell ref="AQ116:AV116"/>
    <mergeCell ref="AW118:BB118"/>
    <mergeCell ref="A119:J119"/>
    <mergeCell ref="K119:N119"/>
    <mergeCell ref="O119:Q119"/>
    <mergeCell ref="R119:V119"/>
    <mergeCell ref="W119:AB119"/>
    <mergeCell ref="AC119:AF119"/>
    <mergeCell ref="AG119:AL119"/>
    <mergeCell ref="AM119:AP119"/>
    <mergeCell ref="AQ119:AV119"/>
    <mergeCell ref="AW119:BB119"/>
    <mergeCell ref="A118:J118"/>
    <mergeCell ref="K118:N118"/>
    <mergeCell ref="O118:Q118"/>
    <mergeCell ref="R118:V118"/>
    <mergeCell ref="W118:AB118"/>
    <mergeCell ref="AC118:AF118"/>
    <mergeCell ref="AG118:AL118"/>
    <mergeCell ref="AM118:AP118"/>
    <mergeCell ref="AQ118:AV118"/>
    <mergeCell ref="AW120:BB120"/>
    <mergeCell ref="A121:J121"/>
    <mergeCell ref="K121:N121"/>
    <mergeCell ref="O121:Q121"/>
    <mergeCell ref="R121:V121"/>
    <mergeCell ref="W121:AB121"/>
    <mergeCell ref="AC121:AF121"/>
    <mergeCell ref="AG121:AL121"/>
    <mergeCell ref="AM121:AP121"/>
    <mergeCell ref="AQ121:AV121"/>
    <mergeCell ref="AW121:BB121"/>
    <mergeCell ref="A120:J120"/>
    <mergeCell ref="K120:N120"/>
    <mergeCell ref="O120:Q120"/>
    <mergeCell ref="R120:V120"/>
    <mergeCell ref="W120:AB120"/>
    <mergeCell ref="AC120:AF120"/>
    <mergeCell ref="AG120:AL120"/>
    <mergeCell ref="AM120:AP120"/>
    <mergeCell ref="AQ120:AV120"/>
    <mergeCell ref="AW122:BB122"/>
    <mergeCell ref="A123:J123"/>
    <mergeCell ref="K123:N123"/>
    <mergeCell ref="O123:Q123"/>
    <mergeCell ref="R123:V123"/>
    <mergeCell ref="W123:AB123"/>
    <mergeCell ref="AC123:AF123"/>
    <mergeCell ref="AG123:AL123"/>
    <mergeCell ref="AM123:AP123"/>
    <mergeCell ref="AQ123:AV123"/>
    <mergeCell ref="AW123:BB123"/>
    <mergeCell ref="A122:J122"/>
    <mergeCell ref="K122:N122"/>
    <mergeCell ref="O122:Q122"/>
    <mergeCell ref="R122:V122"/>
    <mergeCell ref="W122:AB122"/>
    <mergeCell ref="AC122:AF122"/>
    <mergeCell ref="AG122:AL122"/>
    <mergeCell ref="AM122:AP122"/>
    <mergeCell ref="AQ122:AV122"/>
    <mergeCell ref="AW124:BB124"/>
    <mergeCell ref="A125:J125"/>
    <mergeCell ref="K125:N125"/>
    <mergeCell ref="O125:Q125"/>
    <mergeCell ref="R125:V125"/>
    <mergeCell ref="W125:AB125"/>
    <mergeCell ref="AC125:AF125"/>
    <mergeCell ref="AG125:AL125"/>
    <mergeCell ref="AM125:AP125"/>
    <mergeCell ref="AQ125:AV125"/>
    <mergeCell ref="AW125:BB125"/>
    <mergeCell ref="A124:J124"/>
    <mergeCell ref="K124:N124"/>
    <mergeCell ref="O124:Q124"/>
    <mergeCell ref="R124:V124"/>
    <mergeCell ref="W124:AB124"/>
    <mergeCell ref="AC124:AF124"/>
    <mergeCell ref="AG124:AL124"/>
    <mergeCell ref="AM124:AP124"/>
    <mergeCell ref="AQ124:AV124"/>
    <mergeCell ref="AW126:BB126"/>
    <mergeCell ref="A127:J127"/>
    <mergeCell ref="K127:N127"/>
    <mergeCell ref="O127:Q127"/>
    <mergeCell ref="R127:V127"/>
    <mergeCell ref="W127:AB127"/>
    <mergeCell ref="AC127:AF127"/>
    <mergeCell ref="AG127:AL127"/>
    <mergeCell ref="AM127:AP127"/>
    <mergeCell ref="AQ127:AV127"/>
    <mergeCell ref="AW127:BB127"/>
    <mergeCell ref="A126:J126"/>
    <mergeCell ref="K126:N126"/>
    <mergeCell ref="O126:Q126"/>
    <mergeCell ref="R126:V126"/>
    <mergeCell ref="W126:AB126"/>
    <mergeCell ref="AC126:AF126"/>
    <mergeCell ref="AG126:AL126"/>
    <mergeCell ref="AM126:AP126"/>
    <mergeCell ref="AQ126:AV126"/>
    <mergeCell ref="A135:F137"/>
    <mergeCell ref="G135:R137"/>
    <mergeCell ref="V135:AE137"/>
    <mergeCell ref="AF135:AU137"/>
    <mergeCell ref="AC128:AF128"/>
    <mergeCell ref="AG128:AL128"/>
    <mergeCell ref="AM128:AP128"/>
    <mergeCell ref="AQ128:AV128"/>
    <mergeCell ref="AW128:BB128"/>
    <mergeCell ref="A129:V129"/>
    <mergeCell ref="W129:AB129"/>
    <mergeCell ref="AC129:AF129"/>
    <mergeCell ref="AG129:AL129"/>
    <mergeCell ref="AM129:AP129"/>
    <mergeCell ref="A128:J128"/>
    <mergeCell ref="K128:N128"/>
    <mergeCell ref="O128:Q128"/>
    <mergeCell ref="R128:V128"/>
    <mergeCell ref="W128:AB128"/>
    <mergeCell ref="AQ129:AV129"/>
    <mergeCell ref="AW129:BB129"/>
    <mergeCell ref="A132:R134"/>
    <mergeCell ref="V132:AB134"/>
    <mergeCell ref="A138:F140"/>
    <mergeCell ref="G138:R140"/>
    <mergeCell ref="A141:F143"/>
    <mergeCell ref="G141:R143"/>
    <mergeCell ref="V141:X149"/>
    <mergeCell ref="Y141:BB149"/>
    <mergeCell ref="A144:F146"/>
    <mergeCell ref="G144:R146"/>
    <mergeCell ref="A147:F149"/>
    <mergeCell ref="G147:R149"/>
    <mergeCell ref="BG18:BH20"/>
    <mergeCell ref="BG21:BH26"/>
    <mergeCell ref="BG6:BN8"/>
    <mergeCell ref="BG9:BN11"/>
    <mergeCell ref="BG12:BH17"/>
    <mergeCell ref="BG27:BH32"/>
    <mergeCell ref="BI27:CL32"/>
    <mergeCell ref="BI21:CL26"/>
    <mergeCell ref="BI18:CL20"/>
    <mergeCell ref="BI12:CL17"/>
    <mergeCell ref="BO6:CL8"/>
  </mergeCells>
  <phoneticPr fontId="1"/>
  <dataValidations count="1">
    <dataValidation type="list" allowBlank="1" showInputMessage="1" showErrorMessage="1" sqref="O39:Q53" xr:uid="{38B81A12-1A48-40F3-BB9B-E5AE36BDF951}">
      <formula1>"　,式,㎥,㎡,ｍ,㎏,㍑,h,t,組,月,日,本,枚,個,袋,人,泊,台,車,回,試料,ヶ所,空㎥"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orientation="portrait" blackAndWhite="1" r:id="rId1"/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61C2-48CE-4350-8B51-1EB5177A846C}">
  <dimension ref="A1:BB150"/>
  <sheetViews>
    <sheetView zoomScaleNormal="100" workbookViewId="0">
      <selection activeCell="F86" sqref="F86:W88"/>
    </sheetView>
  </sheetViews>
  <sheetFormatPr defaultColWidth="1.625" defaultRowHeight="7.5" customHeight="1"/>
  <cols>
    <col min="1" max="13" width="1.625" style="5"/>
    <col min="14" max="14" width="1.625" style="5" customWidth="1"/>
    <col min="15" max="16384" width="1.625" style="5"/>
  </cols>
  <sheetData>
    <row r="1" spans="1:54" ht="7.5" customHeight="1">
      <c r="S1" s="131" t="s">
        <v>24</v>
      </c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</row>
    <row r="2" spans="1:54" ht="7.5" customHeight="1">
      <c r="B2" s="132" t="s">
        <v>39</v>
      </c>
      <c r="C2" s="133"/>
      <c r="D2" s="133"/>
      <c r="E2" s="133"/>
      <c r="F2" s="133"/>
      <c r="G2" s="133"/>
      <c r="H2" s="133"/>
      <c r="I2" s="133"/>
      <c r="J2" s="133"/>
      <c r="K2" s="134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N2" s="105" t="s">
        <v>25</v>
      </c>
      <c r="AO2" s="105"/>
      <c r="AP2" s="105"/>
      <c r="AQ2" s="105"/>
      <c r="AR2" s="105"/>
      <c r="AS2" s="105"/>
      <c r="AT2" s="202"/>
      <c r="AU2" s="202"/>
      <c r="AV2" s="202"/>
      <c r="AW2" s="202"/>
      <c r="AX2" s="202"/>
      <c r="AY2" s="202"/>
      <c r="AZ2" s="202"/>
      <c r="BA2" s="202"/>
      <c r="BB2" s="202"/>
    </row>
    <row r="3" spans="1:54" ht="7.5" customHeight="1">
      <c r="B3" s="135"/>
      <c r="C3" s="120"/>
      <c r="D3" s="120"/>
      <c r="E3" s="120"/>
      <c r="F3" s="120"/>
      <c r="G3" s="120"/>
      <c r="H3" s="120"/>
      <c r="I3" s="120"/>
      <c r="J3" s="120"/>
      <c r="K3" s="12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N3" s="136"/>
      <c r="AO3" s="136"/>
      <c r="AP3" s="136"/>
      <c r="AQ3" s="136"/>
      <c r="AR3" s="136"/>
      <c r="AS3" s="136"/>
      <c r="AT3" s="203"/>
      <c r="AU3" s="203"/>
      <c r="AV3" s="203"/>
      <c r="AW3" s="203"/>
      <c r="AX3" s="203"/>
      <c r="AY3" s="203"/>
      <c r="AZ3" s="203"/>
      <c r="BA3" s="203"/>
      <c r="BB3" s="203"/>
    </row>
    <row r="4" spans="1:54" ht="7.5" customHeight="1"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</row>
    <row r="5" spans="1:54" ht="7.5" customHeight="1">
      <c r="A5" s="139" t="s">
        <v>17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</row>
    <row r="6" spans="1:54" ht="7.5" customHeight="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AB6" s="141" t="s">
        <v>30</v>
      </c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42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5"/>
    </row>
    <row r="7" spans="1:54" ht="7.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AB7" s="104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113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7"/>
    </row>
    <row r="8" spans="1:54" ht="7.5" customHeight="1">
      <c r="A8" s="144" t="s">
        <v>18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AB8" s="108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43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9"/>
    </row>
    <row r="9" spans="1:54" ht="7.5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AB9" s="145" t="s">
        <v>41</v>
      </c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</row>
    <row r="10" spans="1:54" ht="7.5" customHeight="1"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</row>
    <row r="11" spans="1:54" ht="7.5" customHeight="1">
      <c r="A11" s="42" t="s">
        <v>72</v>
      </c>
      <c r="B11" s="42"/>
      <c r="C11" s="42"/>
      <c r="D11" s="42"/>
      <c r="E11" s="42"/>
      <c r="F11" s="271" t="s">
        <v>80</v>
      </c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</row>
    <row r="12" spans="1:54" ht="7.5" customHeight="1">
      <c r="A12" s="42"/>
      <c r="B12" s="42"/>
      <c r="C12" s="42"/>
      <c r="D12" s="42"/>
      <c r="E12" s="42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AB12" s="141" t="s">
        <v>31</v>
      </c>
      <c r="AC12" s="124"/>
      <c r="AD12" s="124"/>
      <c r="AE12" s="124"/>
      <c r="AF12" s="124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4"/>
    </row>
    <row r="13" spans="1:54" ht="7.5" customHeight="1">
      <c r="A13" s="42"/>
      <c r="B13" s="42"/>
      <c r="C13" s="42"/>
      <c r="D13" s="42"/>
      <c r="E13" s="42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AB13" s="104"/>
      <c r="AC13" s="76"/>
      <c r="AD13" s="76"/>
      <c r="AE13" s="76"/>
      <c r="AF13" s="76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2"/>
    </row>
    <row r="14" spans="1:54" ht="7.5" customHeight="1">
      <c r="A14" s="33" t="s">
        <v>73</v>
      </c>
      <c r="B14" s="33"/>
      <c r="C14" s="33"/>
      <c r="D14" s="33"/>
      <c r="E14" s="33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AB14" s="104" t="s">
        <v>32</v>
      </c>
      <c r="AC14" s="76"/>
      <c r="AD14" s="76"/>
      <c r="AE14" s="76"/>
      <c r="AF14" s="76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2"/>
    </row>
    <row r="15" spans="1:54" ht="7.5" customHeight="1">
      <c r="A15" s="33"/>
      <c r="B15" s="33"/>
      <c r="C15" s="33"/>
      <c r="D15" s="33"/>
      <c r="E15" s="33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AB15" s="104"/>
      <c r="AC15" s="76"/>
      <c r="AD15" s="76"/>
      <c r="AE15" s="76"/>
      <c r="AF15" s="76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2"/>
    </row>
    <row r="16" spans="1:54" ht="7.5" customHeight="1">
      <c r="A16" s="33"/>
      <c r="B16" s="33"/>
      <c r="C16" s="33"/>
      <c r="D16" s="33"/>
      <c r="E16" s="33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AB16" s="104"/>
      <c r="AC16" s="76"/>
      <c r="AD16" s="76"/>
      <c r="AE16" s="76"/>
      <c r="AF16" s="76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2"/>
    </row>
    <row r="17" spans="1:54" ht="7.5" customHeight="1">
      <c r="AB17" s="104"/>
      <c r="AC17" s="76"/>
      <c r="AD17" s="76"/>
      <c r="AE17" s="76"/>
      <c r="AF17" s="76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2"/>
    </row>
    <row r="18" spans="1:54" ht="7.5" customHeight="1">
      <c r="A18" s="114" t="s">
        <v>19</v>
      </c>
      <c r="B18" s="114"/>
      <c r="C18" s="114"/>
      <c r="D18" s="114"/>
      <c r="E18" s="114"/>
      <c r="F18" s="116">
        <f>+N21+N23</f>
        <v>0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AB18" s="104" t="s">
        <v>33</v>
      </c>
      <c r="AC18" s="76"/>
      <c r="AD18" s="76"/>
      <c r="AE18" s="76"/>
      <c r="AF18" s="76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118" t="s">
        <v>35</v>
      </c>
      <c r="BA18" s="118"/>
      <c r="BB18" s="119"/>
    </row>
    <row r="19" spans="1:54" ht="7.5" customHeight="1">
      <c r="A19" s="114"/>
      <c r="B19" s="114"/>
      <c r="C19" s="114"/>
      <c r="D19" s="114"/>
      <c r="E19" s="114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AB19" s="104"/>
      <c r="AC19" s="76"/>
      <c r="AD19" s="76"/>
      <c r="AE19" s="76"/>
      <c r="AF19" s="76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118"/>
      <c r="BA19" s="118"/>
      <c r="BB19" s="119"/>
    </row>
    <row r="20" spans="1:54" ht="7.5" customHeight="1">
      <c r="A20" s="115"/>
      <c r="B20" s="115"/>
      <c r="C20" s="115"/>
      <c r="D20" s="115"/>
      <c r="E20" s="115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AB20" s="104"/>
      <c r="AC20" s="76"/>
      <c r="AD20" s="76"/>
      <c r="AE20" s="76"/>
      <c r="AF20" s="76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118"/>
      <c r="BA20" s="118"/>
      <c r="BB20" s="119"/>
    </row>
    <row r="21" spans="1:54" ht="7.5" customHeight="1">
      <c r="A21" s="122" t="s">
        <v>20</v>
      </c>
      <c r="B21" s="122"/>
      <c r="C21" s="124" t="s">
        <v>23</v>
      </c>
      <c r="D21" s="124"/>
      <c r="E21" s="124"/>
      <c r="F21" s="124"/>
      <c r="G21" s="124"/>
      <c r="H21" s="125">
        <f>G23</f>
        <v>0.1</v>
      </c>
      <c r="I21" s="126"/>
      <c r="J21" s="126"/>
      <c r="K21" s="127" t="s">
        <v>38</v>
      </c>
      <c r="L21" s="127"/>
      <c r="M21" s="127"/>
      <c r="N21" s="272">
        <f>AW54</f>
        <v>0</v>
      </c>
      <c r="O21" s="272"/>
      <c r="P21" s="272"/>
      <c r="Q21" s="272"/>
      <c r="R21" s="272"/>
      <c r="S21" s="272"/>
      <c r="T21" s="272"/>
      <c r="U21" s="272"/>
      <c r="V21" s="272"/>
      <c r="W21" s="272"/>
      <c r="AB21" s="104" t="s">
        <v>34</v>
      </c>
      <c r="AC21" s="76"/>
      <c r="AD21" s="76"/>
      <c r="AE21" s="76"/>
      <c r="AF21" s="76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118"/>
      <c r="BA21" s="118"/>
      <c r="BB21" s="119"/>
    </row>
    <row r="22" spans="1:54" ht="7.5" customHeight="1">
      <c r="A22" s="123"/>
      <c r="B22" s="123"/>
      <c r="C22" s="76"/>
      <c r="D22" s="76"/>
      <c r="E22" s="76"/>
      <c r="F22" s="76"/>
      <c r="G22" s="76"/>
      <c r="H22" s="105"/>
      <c r="I22" s="105"/>
      <c r="J22" s="105"/>
      <c r="K22" s="128"/>
      <c r="L22" s="128"/>
      <c r="M22" s="128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AB22" s="104"/>
      <c r="AC22" s="76"/>
      <c r="AD22" s="76"/>
      <c r="AE22" s="76"/>
      <c r="AF22" s="76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118"/>
      <c r="BA22" s="118"/>
      <c r="BB22" s="119"/>
    </row>
    <row r="23" spans="1:54" ht="7.5" customHeight="1">
      <c r="A23" s="123"/>
      <c r="B23" s="123"/>
      <c r="C23" s="105" t="s">
        <v>21</v>
      </c>
      <c r="D23" s="105"/>
      <c r="E23" s="105"/>
      <c r="F23" s="105"/>
      <c r="G23" s="187">
        <v>0.1</v>
      </c>
      <c r="H23" s="187"/>
      <c r="I23" s="187"/>
      <c r="J23" s="105" t="s">
        <v>22</v>
      </c>
      <c r="K23" s="105"/>
      <c r="L23" s="105"/>
      <c r="M23" s="105"/>
      <c r="N23" s="270">
        <f>N21*G23</f>
        <v>0</v>
      </c>
      <c r="O23" s="270"/>
      <c r="P23" s="270"/>
      <c r="Q23" s="270"/>
      <c r="R23" s="270"/>
      <c r="S23" s="270"/>
      <c r="T23" s="270"/>
      <c r="U23" s="270"/>
      <c r="V23" s="270"/>
      <c r="W23" s="270"/>
      <c r="AB23" s="104"/>
      <c r="AC23" s="76"/>
      <c r="AD23" s="76"/>
      <c r="AE23" s="76"/>
      <c r="AF23" s="76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118"/>
      <c r="BA23" s="118"/>
      <c r="BB23" s="119"/>
    </row>
    <row r="24" spans="1:54" ht="7.5" customHeight="1">
      <c r="A24" s="123"/>
      <c r="B24" s="123"/>
      <c r="C24" s="105"/>
      <c r="D24" s="105"/>
      <c r="E24" s="105"/>
      <c r="F24" s="105"/>
      <c r="G24" s="187"/>
      <c r="H24" s="187"/>
      <c r="I24" s="187"/>
      <c r="J24" s="105"/>
      <c r="K24" s="105"/>
      <c r="L24" s="105"/>
      <c r="M24" s="105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AB24" s="104" t="s">
        <v>45</v>
      </c>
      <c r="AC24" s="76"/>
      <c r="AD24" s="76"/>
      <c r="AE24" s="76"/>
      <c r="AF24" s="76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118"/>
      <c r="BA24" s="118"/>
      <c r="BB24" s="119"/>
    </row>
    <row r="25" spans="1:54" ht="7.5" customHeight="1">
      <c r="AB25" s="108"/>
      <c r="AC25" s="109"/>
      <c r="AD25" s="109"/>
      <c r="AE25" s="109"/>
      <c r="AF25" s="109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120"/>
      <c r="BA25" s="120"/>
      <c r="BB25" s="121"/>
    </row>
    <row r="28" spans="1:54" ht="7.5" customHeight="1">
      <c r="C28" s="84" t="s">
        <v>13</v>
      </c>
      <c r="D28" s="84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</row>
    <row r="29" spans="1:54" s="1" customFormat="1" ht="7.5" customHeight="1">
      <c r="C29" s="84"/>
      <c r="D29" s="84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"/>
      <c r="Q29" s="2"/>
      <c r="W29" s="3"/>
      <c r="X29" s="99" t="s">
        <v>15</v>
      </c>
      <c r="Y29" s="99"/>
      <c r="Z29" s="184"/>
      <c r="AA29" s="184"/>
      <c r="AB29" s="184"/>
      <c r="AC29" s="101" t="s">
        <v>16</v>
      </c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</row>
    <row r="30" spans="1:54" s="1" customFormat="1" ht="7.5" customHeigh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W30" s="4"/>
      <c r="X30" s="99"/>
      <c r="Y30" s="99"/>
      <c r="Z30" s="184"/>
      <c r="AA30" s="184"/>
      <c r="AB30" s="184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</row>
    <row r="31" spans="1:54" s="1" customFormat="1" ht="7.5" customHeight="1" thickBot="1">
      <c r="C31" s="84" t="s">
        <v>14</v>
      </c>
      <c r="D31" s="84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2"/>
      <c r="Q31" s="2"/>
      <c r="X31" s="100"/>
      <c r="Y31" s="100"/>
      <c r="Z31" s="185"/>
      <c r="AA31" s="185"/>
      <c r="AB31" s="185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</row>
    <row r="32" spans="1:54" s="1" customFormat="1" ht="7.5" customHeight="1" thickTop="1">
      <c r="C32" s="87"/>
      <c r="D32" s="87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</row>
    <row r="33" spans="1:54" ht="7.5" customHeight="1">
      <c r="A33" s="38" t="s">
        <v>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 t="s">
        <v>9</v>
      </c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</row>
    <row r="34" spans="1:54" ht="7.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</row>
    <row r="35" spans="1:54" ht="7.5" customHeight="1">
      <c r="A35" s="80" t="s">
        <v>5</v>
      </c>
      <c r="B35" s="81"/>
      <c r="C35" s="81"/>
      <c r="D35" s="81"/>
      <c r="E35" s="81"/>
      <c r="F35" s="81"/>
      <c r="G35" s="81"/>
      <c r="H35" s="81"/>
      <c r="I35" s="81"/>
      <c r="J35" s="82"/>
      <c r="K35" s="89" t="s">
        <v>6</v>
      </c>
      <c r="L35" s="90"/>
      <c r="M35" s="90"/>
      <c r="N35" s="91"/>
      <c r="O35" s="80" t="s">
        <v>0</v>
      </c>
      <c r="P35" s="81"/>
      <c r="Q35" s="82"/>
      <c r="R35" s="80" t="s">
        <v>7</v>
      </c>
      <c r="S35" s="81"/>
      <c r="T35" s="81"/>
      <c r="U35" s="81"/>
      <c r="V35" s="82"/>
      <c r="W35" s="80" t="s">
        <v>3</v>
      </c>
      <c r="X35" s="81"/>
      <c r="Y35" s="81"/>
      <c r="Z35" s="81"/>
      <c r="AA35" s="81"/>
      <c r="AB35" s="82"/>
      <c r="AC35" s="80" t="s">
        <v>1</v>
      </c>
      <c r="AD35" s="81"/>
      <c r="AE35" s="81"/>
      <c r="AF35" s="81"/>
      <c r="AG35" s="81"/>
      <c r="AH35" s="81"/>
      <c r="AI35" s="81"/>
      <c r="AJ35" s="81"/>
      <c r="AK35" s="81"/>
      <c r="AL35" s="82"/>
      <c r="AM35" s="80" t="s">
        <v>2</v>
      </c>
      <c r="AN35" s="81"/>
      <c r="AO35" s="81"/>
      <c r="AP35" s="81"/>
      <c r="AQ35" s="81"/>
      <c r="AR35" s="81"/>
      <c r="AS35" s="81"/>
      <c r="AT35" s="81"/>
      <c r="AU35" s="81"/>
      <c r="AV35" s="82"/>
      <c r="AW35" s="80" t="s">
        <v>11</v>
      </c>
      <c r="AX35" s="81"/>
      <c r="AY35" s="81"/>
      <c r="AZ35" s="81"/>
      <c r="BA35" s="81"/>
      <c r="BB35" s="82"/>
    </row>
    <row r="36" spans="1:54" ht="7.5" customHeight="1">
      <c r="A36" s="83"/>
      <c r="B36" s="84"/>
      <c r="C36" s="84"/>
      <c r="D36" s="84"/>
      <c r="E36" s="84"/>
      <c r="F36" s="84"/>
      <c r="G36" s="84"/>
      <c r="H36" s="84"/>
      <c r="I36" s="84"/>
      <c r="J36" s="85"/>
      <c r="K36" s="92"/>
      <c r="L36" s="93"/>
      <c r="M36" s="93"/>
      <c r="N36" s="94"/>
      <c r="O36" s="83"/>
      <c r="P36" s="84"/>
      <c r="Q36" s="85"/>
      <c r="R36" s="83"/>
      <c r="S36" s="84"/>
      <c r="T36" s="84"/>
      <c r="U36" s="84"/>
      <c r="V36" s="85"/>
      <c r="W36" s="83"/>
      <c r="X36" s="84"/>
      <c r="Y36" s="84"/>
      <c r="Z36" s="84"/>
      <c r="AA36" s="84"/>
      <c r="AB36" s="85"/>
      <c r="AC36" s="86"/>
      <c r="AD36" s="87"/>
      <c r="AE36" s="87"/>
      <c r="AF36" s="87"/>
      <c r="AG36" s="87"/>
      <c r="AH36" s="87"/>
      <c r="AI36" s="87"/>
      <c r="AJ36" s="87"/>
      <c r="AK36" s="87"/>
      <c r="AL36" s="88"/>
      <c r="AM36" s="86"/>
      <c r="AN36" s="87"/>
      <c r="AO36" s="87"/>
      <c r="AP36" s="87"/>
      <c r="AQ36" s="87"/>
      <c r="AR36" s="87"/>
      <c r="AS36" s="87"/>
      <c r="AT36" s="87"/>
      <c r="AU36" s="87"/>
      <c r="AV36" s="88"/>
      <c r="AW36" s="83"/>
      <c r="AX36" s="84"/>
      <c r="AY36" s="84"/>
      <c r="AZ36" s="84"/>
      <c r="BA36" s="84"/>
      <c r="BB36" s="85"/>
    </row>
    <row r="37" spans="1:54" ht="7.5" customHeight="1">
      <c r="A37" s="83"/>
      <c r="B37" s="84"/>
      <c r="C37" s="84"/>
      <c r="D37" s="84"/>
      <c r="E37" s="84"/>
      <c r="F37" s="84"/>
      <c r="G37" s="84"/>
      <c r="H37" s="84"/>
      <c r="I37" s="84"/>
      <c r="J37" s="85"/>
      <c r="K37" s="92"/>
      <c r="L37" s="93"/>
      <c r="M37" s="93"/>
      <c r="N37" s="94"/>
      <c r="O37" s="83"/>
      <c r="P37" s="84"/>
      <c r="Q37" s="85"/>
      <c r="R37" s="83"/>
      <c r="S37" s="84"/>
      <c r="T37" s="84"/>
      <c r="U37" s="84"/>
      <c r="V37" s="85"/>
      <c r="W37" s="83"/>
      <c r="X37" s="84"/>
      <c r="Y37" s="84"/>
      <c r="Z37" s="84"/>
      <c r="AA37" s="84"/>
      <c r="AB37" s="85"/>
      <c r="AC37" s="176" t="s">
        <v>10</v>
      </c>
      <c r="AD37" s="177"/>
      <c r="AE37" s="177"/>
      <c r="AF37" s="177"/>
      <c r="AG37" s="80" t="s">
        <v>3</v>
      </c>
      <c r="AH37" s="81"/>
      <c r="AI37" s="81"/>
      <c r="AJ37" s="81"/>
      <c r="AK37" s="81"/>
      <c r="AL37" s="82"/>
      <c r="AM37" s="176" t="s">
        <v>10</v>
      </c>
      <c r="AN37" s="177"/>
      <c r="AO37" s="177"/>
      <c r="AP37" s="180"/>
      <c r="AQ37" s="81" t="s">
        <v>3</v>
      </c>
      <c r="AR37" s="81"/>
      <c r="AS37" s="81"/>
      <c r="AT37" s="81"/>
      <c r="AU37" s="81"/>
      <c r="AV37" s="82"/>
      <c r="AW37" s="80" t="s">
        <v>12</v>
      </c>
      <c r="AX37" s="81"/>
      <c r="AY37" s="81"/>
      <c r="AZ37" s="81"/>
      <c r="BA37" s="81"/>
      <c r="BB37" s="82"/>
    </row>
    <row r="38" spans="1:54" ht="7.5" customHeight="1">
      <c r="A38" s="86"/>
      <c r="B38" s="87"/>
      <c r="C38" s="87"/>
      <c r="D38" s="87"/>
      <c r="E38" s="87"/>
      <c r="F38" s="87"/>
      <c r="G38" s="87"/>
      <c r="H38" s="87"/>
      <c r="I38" s="87"/>
      <c r="J38" s="88"/>
      <c r="K38" s="95"/>
      <c r="L38" s="96"/>
      <c r="M38" s="96"/>
      <c r="N38" s="97"/>
      <c r="O38" s="86"/>
      <c r="P38" s="87"/>
      <c r="Q38" s="88"/>
      <c r="R38" s="86"/>
      <c r="S38" s="87"/>
      <c r="T38" s="87"/>
      <c r="U38" s="87"/>
      <c r="V38" s="88"/>
      <c r="W38" s="86"/>
      <c r="X38" s="87"/>
      <c r="Y38" s="87"/>
      <c r="Z38" s="87"/>
      <c r="AA38" s="87"/>
      <c r="AB38" s="88"/>
      <c r="AC38" s="178"/>
      <c r="AD38" s="179"/>
      <c r="AE38" s="179"/>
      <c r="AF38" s="179"/>
      <c r="AG38" s="86"/>
      <c r="AH38" s="87"/>
      <c r="AI38" s="87"/>
      <c r="AJ38" s="87"/>
      <c r="AK38" s="87"/>
      <c r="AL38" s="88"/>
      <c r="AM38" s="178"/>
      <c r="AN38" s="179"/>
      <c r="AO38" s="179"/>
      <c r="AP38" s="181"/>
      <c r="AQ38" s="87"/>
      <c r="AR38" s="87"/>
      <c r="AS38" s="87"/>
      <c r="AT38" s="87"/>
      <c r="AU38" s="87"/>
      <c r="AV38" s="88"/>
      <c r="AW38" s="83"/>
      <c r="AX38" s="84"/>
      <c r="AY38" s="84"/>
      <c r="AZ38" s="84"/>
      <c r="BA38" s="84"/>
      <c r="BB38" s="85"/>
    </row>
    <row r="39" spans="1:54" ht="21.75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60"/>
      <c r="K39" s="261"/>
      <c r="L39" s="262"/>
      <c r="M39" s="262"/>
      <c r="N39" s="263"/>
      <c r="O39" s="264"/>
      <c r="P39" s="265"/>
      <c r="Q39" s="266"/>
      <c r="R39" s="170"/>
      <c r="S39" s="171"/>
      <c r="T39" s="171"/>
      <c r="U39" s="171"/>
      <c r="V39" s="172"/>
      <c r="W39" s="223" t="str">
        <f>IF(R39="","",ROUND(K39*R39,0))</f>
        <v/>
      </c>
      <c r="X39" s="224"/>
      <c r="Y39" s="224"/>
      <c r="Z39" s="224"/>
      <c r="AA39" s="224"/>
      <c r="AB39" s="225"/>
      <c r="AC39" s="220" t="str">
        <f>IF(K39&gt;0,AG39/(R39*K39),"")</f>
        <v/>
      </c>
      <c r="AD39" s="221"/>
      <c r="AE39" s="221"/>
      <c r="AF39" s="222"/>
      <c r="AG39" s="267"/>
      <c r="AH39" s="268"/>
      <c r="AI39" s="268"/>
      <c r="AJ39" s="268"/>
      <c r="AK39" s="268"/>
      <c r="AL39" s="269"/>
      <c r="AM39" s="220" t="str">
        <f t="shared" ref="AM39:AM53" si="0">IF(K39&gt;0,AQ39/(R39*K39),"")</f>
        <v/>
      </c>
      <c r="AN39" s="221"/>
      <c r="AO39" s="221"/>
      <c r="AP39" s="222"/>
      <c r="AQ39" s="274"/>
      <c r="AR39" s="275"/>
      <c r="AS39" s="275"/>
      <c r="AT39" s="275"/>
      <c r="AU39" s="275"/>
      <c r="AV39" s="276"/>
      <c r="AW39" s="255" t="str">
        <f t="shared" ref="AW39:AW53" si="1">IF(K39&gt;0,AQ39-AG39,"")</f>
        <v/>
      </c>
      <c r="AX39" s="256"/>
      <c r="AY39" s="256"/>
      <c r="AZ39" s="256"/>
      <c r="BA39" s="256"/>
      <c r="BB39" s="257"/>
    </row>
    <row r="40" spans="1:54" ht="21.7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60"/>
      <c r="K40" s="261"/>
      <c r="L40" s="262"/>
      <c r="M40" s="262"/>
      <c r="N40" s="263"/>
      <c r="O40" s="264"/>
      <c r="P40" s="265"/>
      <c r="Q40" s="266"/>
      <c r="R40" s="170"/>
      <c r="S40" s="171"/>
      <c r="T40" s="171"/>
      <c r="U40" s="171"/>
      <c r="V40" s="172"/>
      <c r="W40" s="223" t="str">
        <f t="shared" ref="W40" si="2">IF(R40="","",ROUND(K40*R40,0))</f>
        <v/>
      </c>
      <c r="X40" s="224"/>
      <c r="Y40" s="224"/>
      <c r="Z40" s="224"/>
      <c r="AA40" s="224"/>
      <c r="AB40" s="225"/>
      <c r="AC40" s="220" t="str">
        <f>IF(K40&gt;0,AG40/(R40*K40),"")</f>
        <v/>
      </c>
      <c r="AD40" s="221"/>
      <c r="AE40" s="221"/>
      <c r="AF40" s="222"/>
      <c r="AG40" s="267"/>
      <c r="AH40" s="268"/>
      <c r="AI40" s="268"/>
      <c r="AJ40" s="268"/>
      <c r="AK40" s="268"/>
      <c r="AL40" s="269"/>
      <c r="AM40" s="220" t="str">
        <f t="shared" si="0"/>
        <v/>
      </c>
      <c r="AN40" s="221"/>
      <c r="AO40" s="221"/>
      <c r="AP40" s="222"/>
      <c r="AQ40" s="274"/>
      <c r="AR40" s="275"/>
      <c r="AS40" s="275"/>
      <c r="AT40" s="275"/>
      <c r="AU40" s="275"/>
      <c r="AV40" s="276"/>
      <c r="AW40" s="255" t="str">
        <f t="shared" si="1"/>
        <v/>
      </c>
      <c r="AX40" s="256"/>
      <c r="AY40" s="256"/>
      <c r="AZ40" s="256"/>
      <c r="BA40" s="256"/>
      <c r="BB40" s="257"/>
    </row>
    <row r="41" spans="1:54" ht="21.7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60"/>
      <c r="K41" s="261"/>
      <c r="L41" s="262"/>
      <c r="M41" s="262"/>
      <c r="N41" s="263"/>
      <c r="O41" s="264"/>
      <c r="P41" s="265"/>
      <c r="Q41" s="266"/>
      <c r="R41" s="170"/>
      <c r="S41" s="171"/>
      <c r="T41" s="171"/>
      <c r="U41" s="171"/>
      <c r="V41" s="172"/>
      <c r="W41" s="223" t="str">
        <f t="shared" ref="W41" si="3">IF(R41="","",ROUND(K41*R41,0))</f>
        <v/>
      </c>
      <c r="X41" s="224"/>
      <c r="Y41" s="224"/>
      <c r="Z41" s="224"/>
      <c r="AA41" s="224"/>
      <c r="AB41" s="225"/>
      <c r="AC41" s="220" t="str">
        <f t="shared" ref="AC41" si="4">IF(K41&gt;0,AG41/(R41*K41),"")</f>
        <v/>
      </c>
      <c r="AD41" s="221"/>
      <c r="AE41" s="221"/>
      <c r="AF41" s="222"/>
      <c r="AG41" s="267"/>
      <c r="AH41" s="268"/>
      <c r="AI41" s="268"/>
      <c r="AJ41" s="268"/>
      <c r="AK41" s="268"/>
      <c r="AL41" s="269"/>
      <c r="AM41" s="220" t="str">
        <f t="shared" si="0"/>
        <v/>
      </c>
      <c r="AN41" s="221"/>
      <c r="AO41" s="221"/>
      <c r="AP41" s="222"/>
      <c r="AQ41" s="274"/>
      <c r="AR41" s="275"/>
      <c r="AS41" s="275"/>
      <c r="AT41" s="275"/>
      <c r="AU41" s="275"/>
      <c r="AV41" s="276"/>
      <c r="AW41" s="255" t="str">
        <f t="shared" si="1"/>
        <v/>
      </c>
      <c r="AX41" s="256"/>
      <c r="AY41" s="256"/>
      <c r="AZ41" s="256"/>
      <c r="BA41" s="256"/>
      <c r="BB41" s="257"/>
    </row>
    <row r="42" spans="1:54" ht="21.75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60"/>
      <c r="K42" s="261"/>
      <c r="L42" s="262"/>
      <c r="M42" s="262"/>
      <c r="N42" s="263"/>
      <c r="O42" s="264"/>
      <c r="P42" s="265"/>
      <c r="Q42" s="266"/>
      <c r="R42" s="170"/>
      <c r="S42" s="171"/>
      <c r="T42" s="171"/>
      <c r="U42" s="171"/>
      <c r="V42" s="172"/>
      <c r="W42" s="223" t="str">
        <f t="shared" ref="W42" si="5">IF(R42="","",ROUND(K42*R42,0))</f>
        <v/>
      </c>
      <c r="X42" s="224"/>
      <c r="Y42" s="224"/>
      <c r="Z42" s="224"/>
      <c r="AA42" s="224"/>
      <c r="AB42" s="225"/>
      <c r="AC42" s="220" t="str">
        <f t="shared" ref="AC42" si="6">IF(K42&gt;0,AG42/(R42*K42),"")</f>
        <v/>
      </c>
      <c r="AD42" s="221"/>
      <c r="AE42" s="221"/>
      <c r="AF42" s="222"/>
      <c r="AG42" s="267"/>
      <c r="AH42" s="268"/>
      <c r="AI42" s="268"/>
      <c r="AJ42" s="268"/>
      <c r="AK42" s="268"/>
      <c r="AL42" s="269"/>
      <c r="AM42" s="220" t="str">
        <f t="shared" si="0"/>
        <v/>
      </c>
      <c r="AN42" s="221"/>
      <c r="AO42" s="221"/>
      <c r="AP42" s="222"/>
      <c r="AQ42" s="274"/>
      <c r="AR42" s="275"/>
      <c r="AS42" s="275"/>
      <c r="AT42" s="275"/>
      <c r="AU42" s="275"/>
      <c r="AV42" s="276"/>
      <c r="AW42" s="255" t="str">
        <f t="shared" si="1"/>
        <v/>
      </c>
      <c r="AX42" s="256"/>
      <c r="AY42" s="256"/>
      <c r="AZ42" s="256"/>
      <c r="BA42" s="256"/>
      <c r="BB42" s="257"/>
    </row>
    <row r="43" spans="1:54" ht="21.75" customHeight="1">
      <c r="A43" s="258"/>
      <c r="B43" s="259"/>
      <c r="C43" s="259"/>
      <c r="D43" s="259"/>
      <c r="E43" s="259"/>
      <c r="F43" s="259"/>
      <c r="G43" s="259"/>
      <c r="H43" s="259"/>
      <c r="I43" s="259"/>
      <c r="J43" s="260"/>
      <c r="K43" s="261"/>
      <c r="L43" s="262"/>
      <c r="M43" s="262"/>
      <c r="N43" s="263"/>
      <c r="O43" s="264"/>
      <c r="P43" s="265"/>
      <c r="Q43" s="266"/>
      <c r="R43" s="170"/>
      <c r="S43" s="171"/>
      <c r="T43" s="171"/>
      <c r="U43" s="171"/>
      <c r="V43" s="172"/>
      <c r="W43" s="223" t="str">
        <f t="shared" ref="W43" si="7">IF(R43="","",ROUND(K43*R43,0))</f>
        <v/>
      </c>
      <c r="X43" s="224"/>
      <c r="Y43" s="224"/>
      <c r="Z43" s="224"/>
      <c r="AA43" s="224"/>
      <c r="AB43" s="225"/>
      <c r="AC43" s="220" t="str">
        <f t="shared" ref="AC43" si="8">IF(K43&gt;0,AG43/(R43*K43),"")</f>
        <v/>
      </c>
      <c r="AD43" s="221"/>
      <c r="AE43" s="221"/>
      <c r="AF43" s="222"/>
      <c r="AG43" s="267"/>
      <c r="AH43" s="268"/>
      <c r="AI43" s="268"/>
      <c r="AJ43" s="268"/>
      <c r="AK43" s="268"/>
      <c r="AL43" s="269"/>
      <c r="AM43" s="220" t="str">
        <f t="shared" si="0"/>
        <v/>
      </c>
      <c r="AN43" s="221"/>
      <c r="AO43" s="221"/>
      <c r="AP43" s="222"/>
      <c r="AQ43" s="274"/>
      <c r="AR43" s="275"/>
      <c r="AS43" s="275"/>
      <c r="AT43" s="275"/>
      <c r="AU43" s="275"/>
      <c r="AV43" s="276"/>
      <c r="AW43" s="255" t="str">
        <f t="shared" si="1"/>
        <v/>
      </c>
      <c r="AX43" s="256"/>
      <c r="AY43" s="256"/>
      <c r="AZ43" s="256"/>
      <c r="BA43" s="256"/>
      <c r="BB43" s="257"/>
    </row>
    <row r="44" spans="1:54" ht="21.75" customHeight="1">
      <c r="A44" s="258"/>
      <c r="B44" s="259"/>
      <c r="C44" s="259"/>
      <c r="D44" s="259"/>
      <c r="E44" s="259"/>
      <c r="F44" s="259"/>
      <c r="G44" s="259"/>
      <c r="H44" s="259"/>
      <c r="I44" s="259"/>
      <c r="J44" s="260"/>
      <c r="K44" s="261"/>
      <c r="L44" s="262"/>
      <c r="M44" s="262"/>
      <c r="N44" s="263"/>
      <c r="O44" s="264"/>
      <c r="P44" s="265"/>
      <c r="Q44" s="266"/>
      <c r="R44" s="170"/>
      <c r="S44" s="171"/>
      <c r="T44" s="171"/>
      <c r="U44" s="171"/>
      <c r="V44" s="172"/>
      <c r="W44" s="223" t="str">
        <f t="shared" ref="W44" si="9">IF(R44="","",ROUND(K44*R44,0))</f>
        <v/>
      </c>
      <c r="X44" s="224"/>
      <c r="Y44" s="224"/>
      <c r="Z44" s="224"/>
      <c r="AA44" s="224"/>
      <c r="AB44" s="225"/>
      <c r="AC44" s="220" t="str">
        <f t="shared" ref="AC44" si="10">IF(K44&gt;0,AG44/(R44*K44),"")</f>
        <v/>
      </c>
      <c r="AD44" s="221"/>
      <c r="AE44" s="221"/>
      <c r="AF44" s="222"/>
      <c r="AG44" s="267"/>
      <c r="AH44" s="268"/>
      <c r="AI44" s="268"/>
      <c r="AJ44" s="268"/>
      <c r="AK44" s="268"/>
      <c r="AL44" s="269"/>
      <c r="AM44" s="220" t="str">
        <f t="shared" si="0"/>
        <v/>
      </c>
      <c r="AN44" s="221"/>
      <c r="AO44" s="221"/>
      <c r="AP44" s="222"/>
      <c r="AQ44" s="274"/>
      <c r="AR44" s="275"/>
      <c r="AS44" s="275"/>
      <c r="AT44" s="275"/>
      <c r="AU44" s="275"/>
      <c r="AV44" s="276"/>
      <c r="AW44" s="255" t="str">
        <f t="shared" si="1"/>
        <v/>
      </c>
      <c r="AX44" s="256"/>
      <c r="AY44" s="256"/>
      <c r="AZ44" s="256"/>
      <c r="BA44" s="256"/>
      <c r="BB44" s="257"/>
    </row>
    <row r="45" spans="1:54" ht="21.75" customHeight="1">
      <c r="A45" s="258"/>
      <c r="B45" s="259"/>
      <c r="C45" s="259"/>
      <c r="D45" s="259"/>
      <c r="E45" s="259"/>
      <c r="F45" s="259"/>
      <c r="G45" s="259"/>
      <c r="H45" s="259"/>
      <c r="I45" s="259"/>
      <c r="J45" s="260"/>
      <c r="K45" s="261"/>
      <c r="L45" s="262"/>
      <c r="M45" s="262"/>
      <c r="N45" s="263"/>
      <c r="O45" s="264"/>
      <c r="P45" s="265"/>
      <c r="Q45" s="266"/>
      <c r="R45" s="170"/>
      <c r="S45" s="171"/>
      <c r="T45" s="171"/>
      <c r="U45" s="171"/>
      <c r="V45" s="172"/>
      <c r="W45" s="223" t="str">
        <f t="shared" ref="W45" si="11">IF(R45="","",ROUND(K45*R45,0))</f>
        <v/>
      </c>
      <c r="X45" s="224"/>
      <c r="Y45" s="224"/>
      <c r="Z45" s="224"/>
      <c r="AA45" s="224"/>
      <c r="AB45" s="225"/>
      <c r="AC45" s="220" t="str">
        <f t="shared" ref="AC45" si="12">IF(K45&gt;0,AG45/(R45*K45),"")</f>
        <v/>
      </c>
      <c r="AD45" s="221"/>
      <c r="AE45" s="221"/>
      <c r="AF45" s="222"/>
      <c r="AG45" s="267"/>
      <c r="AH45" s="268"/>
      <c r="AI45" s="268"/>
      <c r="AJ45" s="268"/>
      <c r="AK45" s="268"/>
      <c r="AL45" s="269"/>
      <c r="AM45" s="220" t="str">
        <f t="shared" si="0"/>
        <v/>
      </c>
      <c r="AN45" s="221"/>
      <c r="AO45" s="221"/>
      <c r="AP45" s="222"/>
      <c r="AQ45" s="274"/>
      <c r="AR45" s="275"/>
      <c r="AS45" s="275"/>
      <c r="AT45" s="275"/>
      <c r="AU45" s="275"/>
      <c r="AV45" s="276"/>
      <c r="AW45" s="255" t="str">
        <f t="shared" si="1"/>
        <v/>
      </c>
      <c r="AX45" s="256"/>
      <c r="AY45" s="256"/>
      <c r="AZ45" s="256"/>
      <c r="BA45" s="256"/>
      <c r="BB45" s="257"/>
    </row>
    <row r="46" spans="1:54" ht="21.75" customHeight="1">
      <c r="A46" s="258"/>
      <c r="B46" s="259"/>
      <c r="C46" s="259"/>
      <c r="D46" s="259"/>
      <c r="E46" s="259"/>
      <c r="F46" s="259"/>
      <c r="G46" s="259"/>
      <c r="H46" s="259"/>
      <c r="I46" s="259"/>
      <c r="J46" s="260"/>
      <c r="K46" s="261"/>
      <c r="L46" s="262"/>
      <c r="M46" s="262"/>
      <c r="N46" s="263"/>
      <c r="O46" s="264"/>
      <c r="P46" s="265"/>
      <c r="Q46" s="266"/>
      <c r="R46" s="170"/>
      <c r="S46" s="171"/>
      <c r="T46" s="171"/>
      <c r="U46" s="171"/>
      <c r="V46" s="172"/>
      <c r="W46" s="223" t="str">
        <f t="shared" ref="W46" si="13">IF(R46="","",ROUND(K46*R46,0))</f>
        <v/>
      </c>
      <c r="X46" s="224"/>
      <c r="Y46" s="224"/>
      <c r="Z46" s="224"/>
      <c r="AA46" s="224"/>
      <c r="AB46" s="225"/>
      <c r="AC46" s="220" t="str">
        <f t="shared" ref="AC46" si="14">IF(K46&gt;0,AG46/(R46*K46),"")</f>
        <v/>
      </c>
      <c r="AD46" s="221"/>
      <c r="AE46" s="221"/>
      <c r="AF46" s="222"/>
      <c r="AG46" s="267"/>
      <c r="AH46" s="268"/>
      <c r="AI46" s="268"/>
      <c r="AJ46" s="268"/>
      <c r="AK46" s="268"/>
      <c r="AL46" s="269"/>
      <c r="AM46" s="220" t="str">
        <f t="shared" si="0"/>
        <v/>
      </c>
      <c r="AN46" s="221"/>
      <c r="AO46" s="221"/>
      <c r="AP46" s="222"/>
      <c r="AQ46" s="274"/>
      <c r="AR46" s="275"/>
      <c r="AS46" s="275"/>
      <c r="AT46" s="275"/>
      <c r="AU46" s="275"/>
      <c r="AV46" s="276"/>
      <c r="AW46" s="255" t="str">
        <f t="shared" si="1"/>
        <v/>
      </c>
      <c r="AX46" s="256"/>
      <c r="AY46" s="256"/>
      <c r="AZ46" s="256"/>
      <c r="BA46" s="256"/>
      <c r="BB46" s="257"/>
    </row>
    <row r="47" spans="1:54" ht="21.75" customHeight="1">
      <c r="A47" s="258"/>
      <c r="B47" s="259"/>
      <c r="C47" s="259"/>
      <c r="D47" s="259"/>
      <c r="E47" s="259"/>
      <c r="F47" s="259"/>
      <c r="G47" s="259"/>
      <c r="H47" s="259"/>
      <c r="I47" s="259"/>
      <c r="J47" s="260"/>
      <c r="K47" s="261"/>
      <c r="L47" s="262"/>
      <c r="M47" s="262"/>
      <c r="N47" s="263"/>
      <c r="O47" s="264"/>
      <c r="P47" s="265"/>
      <c r="Q47" s="266"/>
      <c r="R47" s="170"/>
      <c r="S47" s="171"/>
      <c r="T47" s="171"/>
      <c r="U47" s="171"/>
      <c r="V47" s="172"/>
      <c r="W47" s="223" t="str">
        <f t="shared" ref="W47" si="15">IF(R47="","",ROUND(K47*R47,0))</f>
        <v/>
      </c>
      <c r="X47" s="224"/>
      <c r="Y47" s="224"/>
      <c r="Z47" s="224"/>
      <c r="AA47" s="224"/>
      <c r="AB47" s="225"/>
      <c r="AC47" s="220" t="str">
        <f t="shared" ref="AC47" si="16">IF(K47&gt;0,AG47/(R47*K47),"")</f>
        <v/>
      </c>
      <c r="AD47" s="221"/>
      <c r="AE47" s="221"/>
      <c r="AF47" s="222"/>
      <c r="AG47" s="267"/>
      <c r="AH47" s="268"/>
      <c r="AI47" s="268"/>
      <c r="AJ47" s="268"/>
      <c r="AK47" s="268"/>
      <c r="AL47" s="269"/>
      <c r="AM47" s="220" t="str">
        <f t="shared" si="0"/>
        <v/>
      </c>
      <c r="AN47" s="221"/>
      <c r="AO47" s="221"/>
      <c r="AP47" s="222"/>
      <c r="AQ47" s="274"/>
      <c r="AR47" s="275"/>
      <c r="AS47" s="275"/>
      <c r="AT47" s="275"/>
      <c r="AU47" s="275"/>
      <c r="AV47" s="276"/>
      <c r="AW47" s="255" t="str">
        <f t="shared" si="1"/>
        <v/>
      </c>
      <c r="AX47" s="256"/>
      <c r="AY47" s="256"/>
      <c r="AZ47" s="256"/>
      <c r="BA47" s="256"/>
      <c r="BB47" s="257"/>
    </row>
    <row r="48" spans="1:54" ht="21.75" customHeight="1">
      <c r="A48" s="258"/>
      <c r="B48" s="259"/>
      <c r="C48" s="259"/>
      <c r="D48" s="259"/>
      <c r="E48" s="259"/>
      <c r="F48" s="259"/>
      <c r="G48" s="259"/>
      <c r="H48" s="259"/>
      <c r="I48" s="259"/>
      <c r="J48" s="260"/>
      <c r="K48" s="261"/>
      <c r="L48" s="262"/>
      <c r="M48" s="262"/>
      <c r="N48" s="263"/>
      <c r="O48" s="264"/>
      <c r="P48" s="265"/>
      <c r="Q48" s="266"/>
      <c r="R48" s="170"/>
      <c r="S48" s="171"/>
      <c r="T48" s="171"/>
      <c r="U48" s="171"/>
      <c r="V48" s="172"/>
      <c r="W48" s="223" t="str">
        <f t="shared" ref="W48" si="17">IF(R48="","",ROUND(K48*R48,0))</f>
        <v/>
      </c>
      <c r="X48" s="224"/>
      <c r="Y48" s="224"/>
      <c r="Z48" s="224"/>
      <c r="AA48" s="224"/>
      <c r="AB48" s="225"/>
      <c r="AC48" s="220" t="str">
        <f t="shared" ref="AC48" si="18">IF(K48&gt;0,AG48/(R48*K48),"")</f>
        <v/>
      </c>
      <c r="AD48" s="221"/>
      <c r="AE48" s="221"/>
      <c r="AF48" s="222"/>
      <c r="AG48" s="267"/>
      <c r="AH48" s="268"/>
      <c r="AI48" s="268"/>
      <c r="AJ48" s="268"/>
      <c r="AK48" s="268"/>
      <c r="AL48" s="269"/>
      <c r="AM48" s="220" t="str">
        <f t="shared" si="0"/>
        <v/>
      </c>
      <c r="AN48" s="221"/>
      <c r="AO48" s="221"/>
      <c r="AP48" s="222"/>
      <c r="AQ48" s="274"/>
      <c r="AR48" s="275"/>
      <c r="AS48" s="275"/>
      <c r="AT48" s="275"/>
      <c r="AU48" s="275"/>
      <c r="AV48" s="276"/>
      <c r="AW48" s="255" t="str">
        <f t="shared" si="1"/>
        <v/>
      </c>
      <c r="AX48" s="256"/>
      <c r="AY48" s="256"/>
      <c r="AZ48" s="256"/>
      <c r="BA48" s="256"/>
      <c r="BB48" s="257"/>
    </row>
    <row r="49" spans="1:54" ht="21.75" customHeight="1">
      <c r="A49" s="258"/>
      <c r="B49" s="259"/>
      <c r="C49" s="259"/>
      <c r="D49" s="259"/>
      <c r="E49" s="259"/>
      <c r="F49" s="259"/>
      <c r="G49" s="259"/>
      <c r="H49" s="259"/>
      <c r="I49" s="259"/>
      <c r="J49" s="260"/>
      <c r="K49" s="261"/>
      <c r="L49" s="262"/>
      <c r="M49" s="262"/>
      <c r="N49" s="263"/>
      <c r="O49" s="264"/>
      <c r="P49" s="265"/>
      <c r="Q49" s="266"/>
      <c r="R49" s="170"/>
      <c r="S49" s="171"/>
      <c r="T49" s="171"/>
      <c r="U49" s="171"/>
      <c r="V49" s="172"/>
      <c r="W49" s="223" t="str">
        <f t="shared" ref="W49" si="19">IF(R49="","",ROUND(K49*R49,0))</f>
        <v/>
      </c>
      <c r="X49" s="224"/>
      <c r="Y49" s="224"/>
      <c r="Z49" s="224"/>
      <c r="AA49" s="224"/>
      <c r="AB49" s="225"/>
      <c r="AC49" s="220" t="str">
        <f t="shared" ref="AC49" si="20">IF(K49&gt;0,AG49/(R49*K49),"")</f>
        <v/>
      </c>
      <c r="AD49" s="221"/>
      <c r="AE49" s="221"/>
      <c r="AF49" s="222"/>
      <c r="AG49" s="267"/>
      <c r="AH49" s="268"/>
      <c r="AI49" s="268"/>
      <c r="AJ49" s="268"/>
      <c r="AK49" s="268"/>
      <c r="AL49" s="269"/>
      <c r="AM49" s="220" t="str">
        <f t="shared" si="0"/>
        <v/>
      </c>
      <c r="AN49" s="221"/>
      <c r="AO49" s="221"/>
      <c r="AP49" s="222"/>
      <c r="AQ49" s="274"/>
      <c r="AR49" s="275"/>
      <c r="AS49" s="275"/>
      <c r="AT49" s="275"/>
      <c r="AU49" s="275"/>
      <c r="AV49" s="276"/>
      <c r="AW49" s="255" t="str">
        <f t="shared" si="1"/>
        <v/>
      </c>
      <c r="AX49" s="256"/>
      <c r="AY49" s="256"/>
      <c r="AZ49" s="256"/>
      <c r="BA49" s="256"/>
      <c r="BB49" s="257"/>
    </row>
    <row r="50" spans="1:54" ht="21.75" customHeight="1">
      <c r="A50" s="258"/>
      <c r="B50" s="259"/>
      <c r="C50" s="259"/>
      <c r="D50" s="259"/>
      <c r="E50" s="259"/>
      <c r="F50" s="259"/>
      <c r="G50" s="259"/>
      <c r="H50" s="259"/>
      <c r="I50" s="259"/>
      <c r="J50" s="260"/>
      <c r="K50" s="261"/>
      <c r="L50" s="262"/>
      <c r="M50" s="262"/>
      <c r="N50" s="263"/>
      <c r="O50" s="264"/>
      <c r="P50" s="265"/>
      <c r="Q50" s="266"/>
      <c r="R50" s="170"/>
      <c r="S50" s="171"/>
      <c r="T50" s="171"/>
      <c r="U50" s="171"/>
      <c r="V50" s="172"/>
      <c r="W50" s="223" t="str">
        <f t="shared" ref="W50" si="21">IF(R50="","",ROUND(K50*R50,0))</f>
        <v/>
      </c>
      <c r="X50" s="224"/>
      <c r="Y50" s="224"/>
      <c r="Z50" s="224"/>
      <c r="AA50" s="224"/>
      <c r="AB50" s="225"/>
      <c r="AC50" s="220" t="str">
        <f t="shared" ref="AC50" si="22">IF(K50&gt;0,AG50/(R50*K50),"")</f>
        <v/>
      </c>
      <c r="AD50" s="221"/>
      <c r="AE50" s="221"/>
      <c r="AF50" s="222"/>
      <c r="AG50" s="267"/>
      <c r="AH50" s="268"/>
      <c r="AI50" s="268"/>
      <c r="AJ50" s="268"/>
      <c r="AK50" s="268"/>
      <c r="AL50" s="269"/>
      <c r="AM50" s="220" t="str">
        <f t="shared" si="0"/>
        <v/>
      </c>
      <c r="AN50" s="221"/>
      <c r="AO50" s="221"/>
      <c r="AP50" s="222"/>
      <c r="AQ50" s="274"/>
      <c r="AR50" s="275"/>
      <c r="AS50" s="275"/>
      <c r="AT50" s="275"/>
      <c r="AU50" s="275"/>
      <c r="AV50" s="276"/>
      <c r="AW50" s="255" t="str">
        <f t="shared" si="1"/>
        <v/>
      </c>
      <c r="AX50" s="256"/>
      <c r="AY50" s="256"/>
      <c r="AZ50" s="256"/>
      <c r="BA50" s="256"/>
      <c r="BB50" s="257"/>
    </row>
    <row r="51" spans="1:54" ht="21.75" customHeight="1">
      <c r="A51" s="258"/>
      <c r="B51" s="259"/>
      <c r="C51" s="259"/>
      <c r="D51" s="259"/>
      <c r="E51" s="259"/>
      <c r="F51" s="259"/>
      <c r="G51" s="259"/>
      <c r="H51" s="259"/>
      <c r="I51" s="259"/>
      <c r="J51" s="260"/>
      <c r="K51" s="261"/>
      <c r="L51" s="262"/>
      <c r="M51" s="262"/>
      <c r="N51" s="263"/>
      <c r="O51" s="264"/>
      <c r="P51" s="265"/>
      <c r="Q51" s="266"/>
      <c r="R51" s="170"/>
      <c r="S51" s="171"/>
      <c r="T51" s="171"/>
      <c r="U51" s="171"/>
      <c r="V51" s="172"/>
      <c r="W51" s="223" t="str">
        <f t="shared" ref="W51" si="23">IF(R51="","",ROUND(K51*R51,0))</f>
        <v/>
      </c>
      <c r="X51" s="224"/>
      <c r="Y51" s="224"/>
      <c r="Z51" s="224"/>
      <c r="AA51" s="224"/>
      <c r="AB51" s="225"/>
      <c r="AC51" s="220" t="str">
        <f t="shared" ref="AC51" si="24">IF(K51&gt;0,AG51/(R51*K51),"")</f>
        <v/>
      </c>
      <c r="AD51" s="221"/>
      <c r="AE51" s="221"/>
      <c r="AF51" s="222"/>
      <c r="AG51" s="267"/>
      <c r="AH51" s="268"/>
      <c r="AI51" s="268"/>
      <c r="AJ51" s="268"/>
      <c r="AK51" s="268"/>
      <c r="AL51" s="269"/>
      <c r="AM51" s="220" t="str">
        <f t="shared" si="0"/>
        <v/>
      </c>
      <c r="AN51" s="221"/>
      <c r="AO51" s="221"/>
      <c r="AP51" s="222"/>
      <c r="AQ51" s="274"/>
      <c r="AR51" s="275"/>
      <c r="AS51" s="275"/>
      <c r="AT51" s="275"/>
      <c r="AU51" s="275"/>
      <c r="AV51" s="276"/>
      <c r="AW51" s="255" t="str">
        <f t="shared" si="1"/>
        <v/>
      </c>
      <c r="AX51" s="256"/>
      <c r="AY51" s="256"/>
      <c r="AZ51" s="256"/>
      <c r="BA51" s="256"/>
      <c r="BB51" s="257"/>
    </row>
    <row r="52" spans="1:54" ht="21.75" customHeight="1">
      <c r="A52" s="258"/>
      <c r="B52" s="259"/>
      <c r="C52" s="259"/>
      <c r="D52" s="259"/>
      <c r="E52" s="259"/>
      <c r="F52" s="259"/>
      <c r="G52" s="259"/>
      <c r="H52" s="259"/>
      <c r="I52" s="259"/>
      <c r="J52" s="260"/>
      <c r="K52" s="261"/>
      <c r="L52" s="262"/>
      <c r="M52" s="262"/>
      <c r="N52" s="263"/>
      <c r="O52" s="264"/>
      <c r="P52" s="265"/>
      <c r="Q52" s="266"/>
      <c r="R52" s="170"/>
      <c r="S52" s="171"/>
      <c r="T52" s="171"/>
      <c r="U52" s="171"/>
      <c r="V52" s="172"/>
      <c r="W52" s="223" t="str">
        <f t="shared" ref="W52" si="25">IF(R52="","",ROUND(K52*R52,0))</f>
        <v/>
      </c>
      <c r="X52" s="224"/>
      <c r="Y52" s="224"/>
      <c r="Z52" s="224"/>
      <c r="AA52" s="224"/>
      <c r="AB52" s="225"/>
      <c r="AC52" s="220" t="str">
        <f t="shared" ref="AC52" si="26">IF(K52&gt;0,AG52/(R52*K52),"")</f>
        <v/>
      </c>
      <c r="AD52" s="221"/>
      <c r="AE52" s="221"/>
      <c r="AF52" s="222"/>
      <c r="AG52" s="267"/>
      <c r="AH52" s="268"/>
      <c r="AI52" s="268"/>
      <c r="AJ52" s="268"/>
      <c r="AK52" s="268"/>
      <c r="AL52" s="269"/>
      <c r="AM52" s="220" t="str">
        <f t="shared" si="0"/>
        <v/>
      </c>
      <c r="AN52" s="221"/>
      <c r="AO52" s="221"/>
      <c r="AP52" s="222"/>
      <c r="AQ52" s="274"/>
      <c r="AR52" s="275"/>
      <c r="AS52" s="275"/>
      <c r="AT52" s="275"/>
      <c r="AU52" s="275"/>
      <c r="AV52" s="276"/>
      <c r="AW52" s="255" t="str">
        <f t="shared" si="1"/>
        <v/>
      </c>
      <c r="AX52" s="256"/>
      <c r="AY52" s="256"/>
      <c r="AZ52" s="256"/>
      <c r="BA52" s="256"/>
      <c r="BB52" s="257"/>
    </row>
    <row r="53" spans="1:54" ht="21.75" customHeight="1">
      <c r="A53" s="258"/>
      <c r="B53" s="259"/>
      <c r="C53" s="259"/>
      <c r="D53" s="259"/>
      <c r="E53" s="259"/>
      <c r="F53" s="259"/>
      <c r="G53" s="259"/>
      <c r="H53" s="259"/>
      <c r="I53" s="259"/>
      <c r="J53" s="260"/>
      <c r="K53" s="261"/>
      <c r="L53" s="262"/>
      <c r="M53" s="262"/>
      <c r="N53" s="263"/>
      <c r="O53" s="264"/>
      <c r="P53" s="265"/>
      <c r="Q53" s="266"/>
      <c r="R53" s="170"/>
      <c r="S53" s="171"/>
      <c r="T53" s="171"/>
      <c r="U53" s="171"/>
      <c r="V53" s="172"/>
      <c r="W53" s="223" t="str">
        <f t="shared" ref="W53" si="27">IF(R53="","",ROUND(K53*R53,0))</f>
        <v/>
      </c>
      <c r="X53" s="224"/>
      <c r="Y53" s="224"/>
      <c r="Z53" s="224"/>
      <c r="AA53" s="224"/>
      <c r="AB53" s="225"/>
      <c r="AC53" s="220" t="str">
        <f t="shared" ref="AC53" si="28">IF(K53&gt;0,AG53/(R53*K53),"")</f>
        <v/>
      </c>
      <c r="AD53" s="221"/>
      <c r="AE53" s="221"/>
      <c r="AF53" s="222"/>
      <c r="AG53" s="267"/>
      <c r="AH53" s="268"/>
      <c r="AI53" s="268"/>
      <c r="AJ53" s="268"/>
      <c r="AK53" s="268"/>
      <c r="AL53" s="269"/>
      <c r="AM53" s="220" t="str">
        <f t="shared" si="0"/>
        <v/>
      </c>
      <c r="AN53" s="221"/>
      <c r="AO53" s="221"/>
      <c r="AP53" s="222"/>
      <c r="AQ53" s="274"/>
      <c r="AR53" s="275"/>
      <c r="AS53" s="275"/>
      <c r="AT53" s="275"/>
      <c r="AU53" s="275"/>
      <c r="AV53" s="276"/>
      <c r="AW53" s="255" t="str">
        <f t="shared" si="1"/>
        <v/>
      </c>
      <c r="AX53" s="256"/>
      <c r="AY53" s="256"/>
      <c r="AZ53" s="256"/>
      <c r="BA53" s="256"/>
      <c r="BB53" s="257"/>
    </row>
    <row r="54" spans="1:54" ht="22.5" customHeight="1">
      <c r="A54" s="52" t="s">
        <v>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4"/>
      <c r="W54" s="277">
        <f>SUM(W39:AB53)</f>
        <v>0</v>
      </c>
      <c r="X54" s="278"/>
      <c r="Y54" s="278"/>
      <c r="Z54" s="278"/>
      <c r="AA54" s="278"/>
      <c r="AB54" s="279"/>
      <c r="AC54" s="233" t="str">
        <f>IF(W54&gt;0,AG54/W54,"")</f>
        <v/>
      </c>
      <c r="AD54" s="234"/>
      <c r="AE54" s="234"/>
      <c r="AF54" s="235"/>
      <c r="AG54" s="277">
        <f>SUM(AG39:AL53)</f>
        <v>0</v>
      </c>
      <c r="AH54" s="278"/>
      <c r="AI54" s="278"/>
      <c r="AJ54" s="278"/>
      <c r="AK54" s="278"/>
      <c r="AL54" s="279"/>
      <c r="AM54" s="233" t="str">
        <f>IF(W54&gt;0,AQ54/W54,"")</f>
        <v/>
      </c>
      <c r="AN54" s="234"/>
      <c r="AO54" s="234"/>
      <c r="AP54" s="235"/>
      <c r="AQ54" s="277">
        <f>SUM(AQ39:AV53)</f>
        <v>0</v>
      </c>
      <c r="AR54" s="278"/>
      <c r="AS54" s="278"/>
      <c r="AT54" s="278"/>
      <c r="AU54" s="278"/>
      <c r="AV54" s="279"/>
      <c r="AW54" s="277">
        <f>SUM(AW39:BB53)</f>
        <v>0</v>
      </c>
      <c r="AX54" s="278"/>
      <c r="AY54" s="278"/>
      <c r="AZ54" s="278"/>
      <c r="BA54" s="278"/>
      <c r="BB54" s="279"/>
    </row>
    <row r="56" spans="1:54" ht="7.5" customHeight="1">
      <c r="U56" s="6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ht="7.5" customHeight="1">
      <c r="A57" s="76" t="s">
        <v>71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U57" s="8"/>
      <c r="V57" s="76" t="s">
        <v>36</v>
      </c>
      <c r="W57" s="76"/>
      <c r="X57" s="76"/>
      <c r="Y57" s="76"/>
      <c r="Z57" s="76"/>
      <c r="AA57" s="76"/>
      <c r="AB57" s="76"/>
    </row>
    <row r="58" spans="1:54" ht="7.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U58" s="8"/>
      <c r="V58" s="76"/>
      <c r="W58" s="76"/>
      <c r="X58" s="76"/>
      <c r="Y58" s="76"/>
      <c r="Z58" s="76"/>
      <c r="AA58" s="76"/>
      <c r="AB58" s="76"/>
    </row>
    <row r="59" spans="1:54" ht="7.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U59" s="8"/>
      <c r="V59" s="76"/>
      <c r="W59" s="76"/>
      <c r="X59" s="76"/>
      <c r="Y59" s="76"/>
      <c r="Z59" s="76"/>
      <c r="AA59" s="76"/>
      <c r="AB59" s="76"/>
    </row>
    <row r="60" spans="1:54" ht="7.5" customHeight="1">
      <c r="A60" s="42" t="s">
        <v>74</v>
      </c>
      <c r="B60" s="42"/>
      <c r="C60" s="42"/>
      <c r="D60" s="42"/>
      <c r="E60" s="42"/>
      <c r="F60" s="42"/>
      <c r="G60" s="285" t="s">
        <v>79</v>
      </c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U60" s="8"/>
      <c r="V60" s="38" t="s">
        <v>75</v>
      </c>
      <c r="W60" s="38"/>
      <c r="X60" s="38"/>
      <c r="Y60" s="38"/>
      <c r="Z60" s="38"/>
      <c r="AA60" s="38"/>
      <c r="AB60" s="38"/>
      <c r="AC60" s="38"/>
      <c r="AD60" s="38"/>
      <c r="AE60" s="38"/>
      <c r="AF60" s="282" t="s">
        <v>78</v>
      </c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</row>
    <row r="61" spans="1:54" ht="7.5" customHeight="1">
      <c r="A61" s="42"/>
      <c r="B61" s="42"/>
      <c r="C61" s="42"/>
      <c r="D61" s="42"/>
      <c r="E61" s="42"/>
      <c r="F61" s="42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U61" s="8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</row>
    <row r="62" spans="1:54" ht="7.5" customHeight="1">
      <c r="A62" s="42"/>
      <c r="B62" s="42"/>
      <c r="C62" s="42"/>
      <c r="D62" s="42"/>
      <c r="E62" s="42"/>
      <c r="F62" s="42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U62" s="8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</row>
    <row r="63" spans="1:54" ht="7.5" customHeight="1">
      <c r="A63" s="33" t="s">
        <v>26</v>
      </c>
      <c r="B63" s="33"/>
      <c r="C63" s="33"/>
      <c r="D63" s="33"/>
      <c r="E63" s="33"/>
      <c r="F63" s="33"/>
      <c r="G63" s="34">
        <f>W54</f>
        <v>0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U63" s="8"/>
    </row>
    <row r="64" spans="1:54" ht="7.5" customHeight="1">
      <c r="A64" s="33"/>
      <c r="B64" s="33"/>
      <c r="C64" s="33"/>
      <c r="D64" s="33"/>
      <c r="E64" s="33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U64" s="8"/>
    </row>
    <row r="65" spans="1:54" ht="7.5" customHeight="1">
      <c r="A65" s="33"/>
      <c r="B65" s="33"/>
      <c r="C65" s="33"/>
      <c r="D65" s="33"/>
      <c r="E65" s="33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U65" s="8"/>
    </row>
    <row r="66" spans="1:54" ht="7.5" customHeight="1">
      <c r="A66" s="33" t="s">
        <v>27</v>
      </c>
      <c r="B66" s="33"/>
      <c r="C66" s="33"/>
      <c r="D66" s="33"/>
      <c r="E66" s="33"/>
      <c r="F66" s="33"/>
      <c r="G66" s="34">
        <f>AG54</f>
        <v>0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U66" s="8"/>
      <c r="V66" s="35" t="s">
        <v>37</v>
      </c>
      <c r="W66" s="35"/>
      <c r="X66" s="35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</row>
    <row r="67" spans="1:54" ht="7.5" customHeight="1">
      <c r="A67" s="33"/>
      <c r="B67" s="33"/>
      <c r="C67" s="33"/>
      <c r="D67" s="33"/>
      <c r="E67" s="33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U67" s="8"/>
      <c r="V67" s="36"/>
      <c r="W67" s="36"/>
      <c r="X67" s="36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1:54" ht="7.5" customHeight="1">
      <c r="A68" s="33"/>
      <c r="B68" s="33"/>
      <c r="C68" s="33"/>
      <c r="D68" s="33"/>
      <c r="E68" s="33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U68" s="8"/>
      <c r="V68" s="36"/>
      <c r="W68" s="36"/>
      <c r="X68" s="36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1:54" ht="7.5" customHeight="1">
      <c r="A69" s="33" t="s">
        <v>28</v>
      </c>
      <c r="B69" s="33"/>
      <c r="C69" s="33"/>
      <c r="D69" s="33"/>
      <c r="E69" s="33"/>
      <c r="F69" s="33"/>
      <c r="G69" s="34">
        <f>AW54</f>
        <v>0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U69" s="8"/>
      <c r="V69" s="36"/>
      <c r="W69" s="36"/>
      <c r="X69" s="36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1:54" ht="7.5" customHeight="1">
      <c r="A70" s="33"/>
      <c r="B70" s="33"/>
      <c r="C70" s="33"/>
      <c r="D70" s="33"/>
      <c r="E70" s="33"/>
      <c r="F70" s="33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U70" s="8"/>
      <c r="V70" s="36"/>
      <c r="W70" s="36"/>
      <c r="X70" s="36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 ht="7.5" customHeight="1">
      <c r="A71" s="33"/>
      <c r="B71" s="33"/>
      <c r="C71" s="33"/>
      <c r="D71" s="33"/>
      <c r="E71" s="33"/>
      <c r="F71" s="33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U71" s="8"/>
      <c r="V71" s="36"/>
      <c r="W71" s="36"/>
      <c r="X71" s="36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1:54" ht="7.5" customHeight="1">
      <c r="A72" s="33" t="s">
        <v>29</v>
      </c>
      <c r="B72" s="33"/>
      <c r="C72" s="33"/>
      <c r="D72" s="33"/>
      <c r="E72" s="33"/>
      <c r="F72" s="33"/>
      <c r="G72" s="34">
        <f>G63-G66-G69</f>
        <v>0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U72" s="8"/>
      <c r="V72" s="36"/>
      <c r="W72" s="36"/>
      <c r="X72" s="36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1:54" ht="7.5" customHeight="1">
      <c r="A73" s="33"/>
      <c r="B73" s="33"/>
      <c r="C73" s="33"/>
      <c r="D73" s="33"/>
      <c r="E73" s="33"/>
      <c r="F73" s="33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U73" s="8"/>
      <c r="V73" s="36"/>
      <c r="W73" s="36"/>
      <c r="X73" s="36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1:54" ht="7.5" customHeight="1">
      <c r="A74" s="33"/>
      <c r="B74" s="33"/>
      <c r="C74" s="33"/>
      <c r="D74" s="33"/>
      <c r="E74" s="33"/>
      <c r="F74" s="33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U74" s="8"/>
      <c r="V74" s="37"/>
      <c r="W74" s="37"/>
      <c r="X74" s="37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</row>
    <row r="75" spans="1:54" ht="7.5" customHeight="1">
      <c r="U75" s="8"/>
    </row>
    <row r="76" spans="1:54" ht="7.5" customHeight="1">
      <c r="S76" s="131" t="s">
        <v>24</v>
      </c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</row>
    <row r="77" spans="1:54" ht="7.5" customHeight="1">
      <c r="B77" s="132" t="s">
        <v>40</v>
      </c>
      <c r="C77" s="133"/>
      <c r="D77" s="133"/>
      <c r="E77" s="133"/>
      <c r="F77" s="133"/>
      <c r="G77" s="133"/>
      <c r="H77" s="133"/>
      <c r="I77" s="133"/>
      <c r="J77" s="133"/>
      <c r="K77" s="134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N77" s="105" t="s">
        <v>25</v>
      </c>
      <c r="AO77" s="105"/>
      <c r="AP77" s="105"/>
      <c r="AQ77" s="105"/>
      <c r="AR77" s="105"/>
      <c r="AS77" s="105"/>
      <c r="AT77" s="137">
        <f>+AT2</f>
        <v>0</v>
      </c>
      <c r="AU77" s="137"/>
      <c r="AV77" s="137"/>
      <c r="AW77" s="137"/>
      <c r="AX77" s="137"/>
      <c r="AY77" s="137"/>
      <c r="AZ77" s="137"/>
      <c r="BA77" s="137"/>
      <c r="BB77" s="137"/>
    </row>
    <row r="78" spans="1:54" ht="7.5" customHeight="1">
      <c r="B78" s="135"/>
      <c r="C78" s="120"/>
      <c r="D78" s="120"/>
      <c r="E78" s="120"/>
      <c r="F78" s="120"/>
      <c r="G78" s="120"/>
      <c r="H78" s="120"/>
      <c r="I78" s="120"/>
      <c r="J78" s="120"/>
      <c r="K78" s="12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N78" s="136"/>
      <c r="AO78" s="136"/>
      <c r="AP78" s="136"/>
      <c r="AQ78" s="136"/>
      <c r="AR78" s="136"/>
      <c r="AS78" s="136"/>
      <c r="AT78" s="138"/>
      <c r="AU78" s="138"/>
      <c r="AV78" s="138"/>
      <c r="AW78" s="138"/>
      <c r="AX78" s="138"/>
      <c r="AY78" s="138"/>
      <c r="AZ78" s="138"/>
      <c r="BA78" s="138"/>
      <c r="BB78" s="138"/>
    </row>
    <row r="79" spans="1:54" ht="7.5" customHeight="1"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</row>
    <row r="80" spans="1:54" ht="7.5" customHeight="1">
      <c r="A80" s="139" t="s">
        <v>17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</row>
    <row r="81" spans="1:54" ht="7.5" customHeight="1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AB81" s="141" t="s">
        <v>30</v>
      </c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42"/>
      <c r="AR81" s="133">
        <f>+AR6</f>
        <v>0</v>
      </c>
      <c r="AS81" s="133"/>
      <c r="AT81" s="133"/>
      <c r="AU81" s="133"/>
      <c r="AV81" s="133"/>
      <c r="AW81" s="133"/>
      <c r="AX81" s="133"/>
      <c r="AY81" s="133"/>
      <c r="AZ81" s="133"/>
      <c r="BA81" s="133"/>
      <c r="BB81" s="134"/>
    </row>
    <row r="82" spans="1:54" ht="7.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AB82" s="104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113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9"/>
    </row>
    <row r="83" spans="1:54" ht="7.5" customHeight="1">
      <c r="A83" s="144" t="s">
        <v>18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AB83" s="108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43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1"/>
    </row>
    <row r="84" spans="1:54" ht="7.5" customHeight="1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AB84" s="145" t="s">
        <v>41</v>
      </c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38">
        <f>+AR9</f>
        <v>0</v>
      </c>
      <c r="AS84" s="38"/>
      <c r="AT84" s="38"/>
      <c r="AU84" s="38"/>
      <c r="AV84" s="38"/>
      <c r="AW84" s="38"/>
      <c r="AX84" s="38"/>
      <c r="AY84" s="38"/>
      <c r="AZ84" s="38"/>
      <c r="BA84" s="38"/>
      <c r="BB84" s="38"/>
    </row>
    <row r="85" spans="1:54" ht="7.5" customHeight="1"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</row>
    <row r="86" spans="1:54" ht="7.5" customHeight="1">
      <c r="A86" s="42" t="s">
        <v>72</v>
      </c>
      <c r="B86" s="42"/>
      <c r="C86" s="42"/>
      <c r="D86" s="42"/>
      <c r="E86" s="42"/>
      <c r="F86" s="226" t="str">
        <f>+F11</f>
        <v xml:space="preserve">SAVC </v>
      </c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</row>
    <row r="87" spans="1:54" ht="7.5" customHeight="1">
      <c r="A87" s="42"/>
      <c r="B87" s="42"/>
      <c r="C87" s="42"/>
      <c r="D87" s="42"/>
      <c r="E87" s="42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AB87" s="141" t="str">
        <f>IF(AB12="","",AB12)</f>
        <v>〒</v>
      </c>
      <c r="AC87" s="124"/>
      <c r="AD87" s="124"/>
      <c r="AE87" s="124"/>
      <c r="AF87" s="124"/>
      <c r="AG87" s="124" t="str">
        <f>IF(AG12="","",AG12)</f>
        <v/>
      </c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42"/>
    </row>
    <row r="88" spans="1:54" ht="7.5" customHeight="1">
      <c r="A88" s="42"/>
      <c r="B88" s="42"/>
      <c r="C88" s="42"/>
      <c r="D88" s="42"/>
      <c r="E88" s="42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AB88" s="104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113"/>
    </row>
    <row r="89" spans="1:54" ht="7.5" customHeight="1">
      <c r="A89" s="33" t="s">
        <v>73</v>
      </c>
      <c r="B89" s="33"/>
      <c r="C89" s="33"/>
      <c r="D89" s="33"/>
      <c r="E89" s="33"/>
      <c r="F89" s="226">
        <f>+F14</f>
        <v>0</v>
      </c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AB89" s="104" t="str">
        <f>IF(AB14="","",AB14)</f>
        <v>住所</v>
      </c>
      <c r="AC89" s="76"/>
      <c r="AD89" s="76"/>
      <c r="AE89" s="76"/>
      <c r="AF89" s="76"/>
      <c r="AG89" s="76" t="str">
        <f>IF(AG14="","",AG14)</f>
        <v/>
      </c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113"/>
    </row>
    <row r="90" spans="1:54" ht="7.5" customHeight="1">
      <c r="A90" s="33"/>
      <c r="B90" s="33"/>
      <c r="C90" s="33"/>
      <c r="D90" s="33"/>
      <c r="E90" s="33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AB90" s="104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113"/>
    </row>
    <row r="91" spans="1:54" ht="7.5" customHeight="1">
      <c r="A91" s="33"/>
      <c r="B91" s="33"/>
      <c r="C91" s="33"/>
      <c r="D91" s="33"/>
      <c r="E91" s="33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AB91" s="104"/>
      <c r="AC91" s="76"/>
      <c r="AD91" s="76"/>
      <c r="AE91" s="76"/>
      <c r="AF91" s="76"/>
      <c r="AG91" s="76" t="str">
        <f>IF(AG16="","",AG16)</f>
        <v/>
      </c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113"/>
    </row>
    <row r="92" spans="1:54" ht="7.5" customHeight="1">
      <c r="AB92" s="104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113"/>
    </row>
    <row r="93" spans="1:54" ht="7.5" customHeight="1">
      <c r="A93" s="114" t="s">
        <v>19</v>
      </c>
      <c r="B93" s="114"/>
      <c r="C93" s="114"/>
      <c r="D93" s="114"/>
      <c r="E93" s="114"/>
      <c r="F93" s="116">
        <f>+N96+N98</f>
        <v>0</v>
      </c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AB93" s="104" t="s">
        <v>33</v>
      </c>
      <c r="AC93" s="76"/>
      <c r="AD93" s="76"/>
      <c r="AE93" s="76"/>
      <c r="AF93" s="76"/>
      <c r="AG93" s="76" t="str">
        <f>IF(AG18="","",AG18)</f>
        <v/>
      </c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118" t="s">
        <v>35</v>
      </c>
      <c r="BA93" s="118"/>
      <c r="BB93" s="119"/>
    </row>
    <row r="94" spans="1:54" ht="7.5" customHeight="1">
      <c r="A94" s="114"/>
      <c r="B94" s="114"/>
      <c r="C94" s="114"/>
      <c r="D94" s="114"/>
      <c r="E94" s="114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AB94" s="104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118"/>
      <c r="BA94" s="118"/>
      <c r="BB94" s="119"/>
    </row>
    <row r="95" spans="1:54" ht="7.5" customHeight="1">
      <c r="A95" s="115"/>
      <c r="B95" s="115"/>
      <c r="C95" s="115"/>
      <c r="D95" s="115"/>
      <c r="E95" s="115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AB95" s="104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118"/>
      <c r="BA95" s="118"/>
      <c r="BB95" s="119"/>
    </row>
    <row r="96" spans="1:54" ht="7.5" customHeight="1">
      <c r="A96" s="122" t="s">
        <v>20</v>
      </c>
      <c r="B96" s="122"/>
      <c r="C96" s="124" t="s">
        <v>23</v>
      </c>
      <c r="D96" s="124"/>
      <c r="E96" s="124"/>
      <c r="F96" s="124"/>
      <c r="G96" s="124"/>
      <c r="H96" s="125">
        <f>G98</f>
        <v>0.1</v>
      </c>
      <c r="I96" s="126"/>
      <c r="J96" s="126"/>
      <c r="K96" s="127" t="s">
        <v>38</v>
      </c>
      <c r="L96" s="127"/>
      <c r="M96" s="127"/>
      <c r="N96" s="129">
        <f>AW129</f>
        <v>0</v>
      </c>
      <c r="O96" s="129"/>
      <c r="P96" s="129"/>
      <c r="Q96" s="129"/>
      <c r="R96" s="129"/>
      <c r="S96" s="129"/>
      <c r="T96" s="129"/>
      <c r="U96" s="129"/>
      <c r="V96" s="129"/>
      <c r="W96" s="129"/>
      <c r="AB96" s="104" t="s">
        <v>34</v>
      </c>
      <c r="AC96" s="76"/>
      <c r="AD96" s="76"/>
      <c r="AE96" s="76"/>
      <c r="AF96" s="76"/>
      <c r="AG96" s="76" t="str">
        <f>IF(AG21="","",AG21)</f>
        <v/>
      </c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118"/>
      <c r="BA96" s="118"/>
      <c r="BB96" s="119"/>
    </row>
    <row r="97" spans="1:54" ht="7.5" customHeight="1">
      <c r="A97" s="123"/>
      <c r="B97" s="123"/>
      <c r="C97" s="76"/>
      <c r="D97" s="76"/>
      <c r="E97" s="76"/>
      <c r="F97" s="76"/>
      <c r="G97" s="76"/>
      <c r="H97" s="105"/>
      <c r="I97" s="105"/>
      <c r="J97" s="105"/>
      <c r="K97" s="128"/>
      <c r="L97" s="128"/>
      <c r="M97" s="128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AB97" s="104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118"/>
      <c r="BA97" s="118"/>
      <c r="BB97" s="119"/>
    </row>
    <row r="98" spans="1:54" ht="7.5" customHeight="1">
      <c r="A98" s="123"/>
      <c r="B98" s="123"/>
      <c r="C98" s="105" t="s">
        <v>21</v>
      </c>
      <c r="D98" s="105"/>
      <c r="E98" s="105"/>
      <c r="F98" s="105"/>
      <c r="G98" s="106">
        <f>+G23</f>
        <v>0.1</v>
      </c>
      <c r="H98" s="106"/>
      <c r="I98" s="106"/>
      <c r="J98" s="105" t="s">
        <v>22</v>
      </c>
      <c r="K98" s="105"/>
      <c r="L98" s="105"/>
      <c r="M98" s="105"/>
      <c r="N98" s="107">
        <f>N96*G98</f>
        <v>0</v>
      </c>
      <c r="O98" s="107"/>
      <c r="P98" s="107"/>
      <c r="Q98" s="107"/>
      <c r="R98" s="107"/>
      <c r="S98" s="107"/>
      <c r="T98" s="107"/>
      <c r="U98" s="107"/>
      <c r="V98" s="107"/>
      <c r="W98" s="107"/>
      <c r="AB98" s="104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118"/>
      <c r="BA98" s="118"/>
      <c r="BB98" s="119"/>
    </row>
    <row r="99" spans="1:54" ht="7.5" customHeight="1">
      <c r="A99" s="123"/>
      <c r="B99" s="123"/>
      <c r="C99" s="105"/>
      <c r="D99" s="105"/>
      <c r="E99" s="105"/>
      <c r="F99" s="105"/>
      <c r="G99" s="106"/>
      <c r="H99" s="106"/>
      <c r="I99" s="106"/>
      <c r="J99" s="105"/>
      <c r="K99" s="105"/>
      <c r="L99" s="105"/>
      <c r="M99" s="105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AB99" s="104" t="s">
        <v>45</v>
      </c>
      <c r="AC99" s="76"/>
      <c r="AD99" s="76"/>
      <c r="AE99" s="76"/>
      <c r="AF99" s="76"/>
      <c r="AG99" s="110" t="str">
        <f>IF(AG24="","",AG24)</f>
        <v/>
      </c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8"/>
      <c r="BA99" s="118"/>
      <c r="BB99" s="119"/>
    </row>
    <row r="100" spans="1:54" ht="7.5" customHeight="1">
      <c r="AB100" s="108"/>
      <c r="AC100" s="109"/>
      <c r="AD100" s="109"/>
      <c r="AE100" s="109"/>
      <c r="AF100" s="109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20"/>
      <c r="BA100" s="120"/>
      <c r="BB100" s="121"/>
    </row>
    <row r="103" spans="1:54" ht="7.5" customHeight="1">
      <c r="C103" s="84" t="s">
        <v>13</v>
      </c>
      <c r="D103" s="84"/>
      <c r="E103" s="98">
        <f>+E28</f>
        <v>0</v>
      </c>
      <c r="F103" s="98"/>
      <c r="G103" s="98"/>
      <c r="H103" s="98"/>
      <c r="I103" s="98"/>
      <c r="J103" s="98"/>
      <c r="K103" s="98"/>
      <c r="L103" s="98"/>
      <c r="M103" s="98"/>
      <c r="N103" s="98"/>
      <c r="O103" s="98"/>
    </row>
    <row r="104" spans="1:54" s="1" customFormat="1" ht="7.5" customHeight="1">
      <c r="C104" s="84"/>
      <c r="D104" s="84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2"/>
      <c r="Q104" s="2"/>
      <c r="W104" s="3"/>
      <c r="X104" s="99" t="s">
        <v>15</v>
      </c>
      <c r="Y104" s="99"/>
      <c r="Z104" s="99">
        <f>+Z29</f>
        <v>0</v>
      </c>
      <c r="AA104" s="99"/>
      <c r="AB104" s="99"/>
      <c r="AC104" s="101" t="s">
        <v>16</v>
      </c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</row>
    <row r="105" spans="1:54" s="1" customFormat="1" ht="7.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W105" s="4"/>
      <c r="X105" s="99"/>
      <c r="Y105" s="99"/>
      <c r="Z105" s="99"/>
      <c r="AA105" s="99"/>
      <c r="AB105" s="99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</row>
    <row r="106" spans="1:54" s="1" customFormat="1" ht="7.5" customHeight="1" thickBot="1">
      <c r="C106" s="84" t="s">
        <v>14</v>
      </c>
      <c r="D106" s="84"/>
      <c r="E106" s="98">
        <f>+E31</f>
        <v>0</v>
      </c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2"/>
      <c r="Q106" s="2"/>
      <c r="X106" s="100"/>
      <c r="Y106" s="100"/>
      <c r="Z106" s="100"/>
      <c r="AA106" s="100"/>
      <c r="AB106" s="100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</row>
    <row r="107" spans="1:54" s="1" customFormat="1" ht="7.5" customHeight="1" thickTop="1">
      <c r="C107" s="87"/>
      <c r="D107" s="87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</row>
    <row r="108" spans="1:54" ht="7.5" customHeight="1">
      <c r="A108" s="38" t="s">
        <v>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 t="s">
        <v>9</v>
      </c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</row>
    <row r="109" spans="1:54" ht="7.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</row>
    <row r="110" spans="1:54" ht="7.5" customHeight="1">
      <c r="A110" s="80" t="s">
        <v>5</v>
      </c>
      <c r="B110" s="81"/>
      <c r="C110" s="81"/>
      <c r="D110" s="81"/>
      <c r="E110" s="81"/>
      <c r="F110" s="81"/>
      <c r="G110" s="81"/>
      <c r="H110" s="81"/>
      <c r="I110" s="81"/>
      <c r="J110" s="82"/>
      <c r="K110" s="89" t="s">
        <v>6</v>
      </c>
      <c r="L110" s="90"/>
      <c r="M110" s="90"/>
      <c r="N110" s="91"/>
      <c r="O110" s="80" t="s">
        <v>0</v>
      </c>
      <c r="P110" s="81"/>
      <c r="Q110" s="82"/>
      <c r="R110" s="80" t="s">
        <v>7</v>
      </c>
      <c r="S110" s="81"/>
      <c r="T110" s="81"/>
      <c r="U110" s="81"/>
      <c r="V110" s="82"/>
      <c r="W110" s="80" t="s">
        <v>3</v>
      </c>
      <c r="X110" s="81"/>
      <c r="Y110" s="81"/>
      <c r="Z110" s="81"/>
      <c r="AA110" s="81"/>
      <c r="AB110" s="82"/>
      <c r="AC110" s="80" t="s">
        <v>1</v>
      </c>
      <c r="AD110" s="81"/>
      <c r="AE110" s="81"/>
      <c r="AF110" s="81"/>
      <c r="AG110" s="81"/>
      <c r="AH110" s="81"/>
      <c r="AI110" s="81"/>
      <c r="AJ110" s="81"/>
      <c r="AK110" s="81"/>
      <c r="AL110" s="82"/>
      <c r="AM110" s="80" t="s">
        <v>2</v>
      </c>
      <c r="AN110" s="81"/>
      <c r="AO110" s="81"/>
      <c r="AP110" s="81"/>
      <c r="AQ110" s="81"/>
      <c r="AR110" s="81"/>
      <c r="AS110" s="81"/>
      <c r="AT110" s="81"/>
      <c r="AU110" s="81"/>
      <c r="AV110" s="82"/>
      <c r="AW110" s="80" t="s">
        <v>11</v>
      </c>
      <c r="AX110" s="81"/>
      <c r="AY110" s="81"/>
      <c r="AZ110" s="81"/>
      <c r="BA110" s="81"/>
      <c r="BB110" s="82"/>
    </row>
    <row r="111" spans="1:54" ht="7.5" customHeight="1">
      <c r="A111" s="83"/>
      <c r="B111" s="84"/>
      <c r="C111" s="84"/>
      <c r="D111" s="84"/>
      <c r="E111" s="84"/>
      <c r="F111" s="84"/>
      <c r="G111" s="84"/>
      <c r="H111" s="84"/>
      <c r="I111" s="84"/>
      <c r="J111" s="85"/>
      <c r="K111" s="92"/>
      <c r="L111" s="93"/>
      <c r="M111" s="93"/>
      <c r="N111" s="94"/>
      <c r="O111" s="83"/>
      <c r="P111" s="84"/>
      <c r="Q111" s="85"/>
      <c r="R111" s="83"/>
      <c r="S111" s="84"/>
      <c r="T111" s="84"/>
      <c r="U111" s="84"/>
      <c r="V111" s="85"/>
      <c r="W111" s="83"/>
      <c r="X111" s="84"/>
      <c r="Y111" s="84"/>
      <c r="Z111" s="84"/>
      <c r="AA111" s="84"/>
      <c r="AB111" s="85"/>
      <c r="AC111" s="86"/>
      <c r="AD111" s="87"/>
      <c r="AE111" s="87"/>
      <c r="AF111" s="87"/>
      <c r="AG111" s="87"/>
      <c r="AH111" s="87"/>
      <c r="AI111" s="87"/>
      <c r="AJ111" s="87"/>
      <c r="AK111" s="87"/>
      <c r="AL111" s="88"/>
      <c r="AM111" s="86"/>
      <c r="AN111" s="87"/>
      <c r="AO111" s="87"/>
      <c r="AP111" s="87"/>
      <c r="AQ111" s="87"/>
      <c r="AR111" s="87"/>
      <c r="AS111" s="87"/>
      <c r="AT111" s="87"/>
      <c r="AU111" s="87"/>
      <c r="AV111" s="88"/>
      <c r="AW111" s="83"/>
      <c r="AX111" s="84"/>
      <c r="AY111" s="84"/>
      <c r="AZ111" s="84"/>
      <c r="BA111" s="84"/>
      <c r="BB111" s="85"/>
    </row>
    <row r="112" spans="1:54" ht="7.5" customHeight="1">
      <c r="A112" s="83"/>
      <c r="B112" s="84"/>
      <c r="C112" s="84"/>
      <c r="D112" s="84"/>
      <c r="E112" s="84"/>
      <c r="F112" s="84"/>
      <c r="G112" s="84"/>
      <c r="H112" s="84"/>
      <c r="I112" s="84"/>
      <c r="J112" s="85"/>
      <c r="K112" s="92"/>
      <c r="L112" s="93"/>
      <c r="M112" s="93"/>
      <c r="N112" s="94"/>
      <c r="O112" s="83"/>
      <c r="P112" s="84"/>
      <c r="Q112" s="85"/>
      <c r="R112" s="83"/>
      <c r="S112" s="84"/>
      <c r="T112" s="84"/>
      <c r="U112" s="84"/>
      <c r="V112" s="85"/>
      <c r="W112" s="83"/>
      <c r="X112" s="84"/>
      <c r="Y112" s="84"/>
      <c r="Z112" s="84"/>
      <c r="AA112" s="84"/>
      <c r="AB112" s="85"/>
      <c r="AC112" s="89" t="s">
        <v>10</v>
      </c>
      <c r="AD112" s="90"/>
      <c r="AE112" s="90"/>
      <c r="AF112" s="90"/>
      <c r="AG112" s="80" t="s">
        <v>3</v>
      </c>
      <c r="AH112" s="81"/>
      <c r="AI112" s="81"/>
      <c r="AJ112" s="81"/>
      <c r="AK112" s="81"/>
      <c r="AL112" s="82"/>
      <c r="AM112" s="89" t="s">
        <v>10</v>
      </c>
      <c r="AN112" s="90"/>
      <c r="AO112" s="90"/>
      <c r="AP112" s="91"/>
      <c r="AQ112" s="81" t="s">
        <v>3</v>
      </c>
      <c r="AR112" s="81"/>
      <c r="AS112" s="81"/>
      <c r="AT112" s="81"/>
      <c r="AU112" s="81"/>
      <c r="AV112" s="82"/>
      <c r="AW112" s="80" t="s">
        <v>12</v>
      </c>
      <c r="AX112" s="81"/>
      <c r="AY112" s="81"/>
      <c r="AZ112" s="81"/>
      <c r="BA112" s="81"/>
      <c r="BB112" s="82"/>
    </row>
    <row r="113" spans="1:54" ht="7.5" customHeight="1">
      <c r="A113" s="86"/>
      <c r="B113" s="87"/>
      <c r="C113" s="87"/>
      <c r="D113" s="87"/>
      <c r="E113" s="87"/>
      <c r="F113" s="87"/>
      <c r="G113" s="87"/>
      <c r="H113" s="87"/>
      <c r="I113" s="87"/>
      <c r="J113" s="88"/>
      <c r="K113" s="95"/>
      <c r="L113" s="96"/>
      <c r="M113" s="96"/>
      <c r="N113" s="97"/>
      <c r="O113" s="86"/>
      <c r="P113" s="87"/>
      <c r="Q113" s="88"/>
      <c r="R113" s="86"/>
      <c r="S113" s="87"/>
      <c r="T113" s="87"/>
      <c r="U113" s="87"/>
      <c r="V113" s="88"/>
      <c r="W113" s="86"/>
      <c r="X113" s="87"/>
      <c r="Y113" s="87"/>
      <c r="Z113" s="87"/>
      <c r="AA113" s="87"/>
      <c r="AB113" s="88"/>
      <c r="AC113" s="95"/>
      <c r="AD113" s="96"/>
      <c r="AE113" s="96"/>
      <c r="AF113" s="96"/>
      <c r="AG113" s="86"/>
      <c r="AH113" s="87"/>
      <c r="AI113" s="87"/>
      <c r="AJ113" s="87"/>
      <c r="AK113" s="87"/>
      <c r="AL113" s="88"/>
      <c r="AM113" s="95"/>
      <c r="AN113" s="96"/>
      <c r="AO113" s="96"/>
      <c r="AP113" s="97"/>
      <c r="AQ113" s="87"/>
      <c r="AR113" s="87"/>
      <c r="AS113" s="87"/>
      <c r="AT113" s="87"/>
      <c r="AU113" s="87"/>
      <c r="AV113" s="88"/>
      <c r="AW113" s="83"/>
      <c r="AX113" s="84"/>
      <c r="AY113" s="84"/>
      <c r="AZ113" s="84"/>
      <c r="BA113" s="84"/>
      <c r="BB113" s="85"/>
    </row>
    <row r="114" spans="1:54" ht="21.75" customHeight="1">
      <c r="A114" s="239" t="str">
        <f t="shared" ref="A114:A128" si="29">IF(A39="","",A39)</f>
        <v/>
      </c>
      <c r="B114" s="240"/>
      <c r="C114" s="240"/>
      <c r="D114" s="240"/>
      <c r="E114" s="240"/>
      <c r="F114" s="240"/>
      <c r="G114" s="240"/>
      <c r="H114" s="240"/>
      <c r="I114" s="240"/>
      <c r="J114" s="241"/>
      <c r="K114" s="242" t="str">
        <f t="shared" ref="K114:K128" si="30">IF(K39="","",K39)</f>
        <v/>
      </c>
      <c r="L114" s="243"/>
      <c r="M114" s="243"/>
      <c r="N114" s="244"/>
      <c r="O114" s="245" t="str">
        <f t="shared" ref="O114:O128" si="31">IF(O39="","",O39)</f>
        <v/>
      </c>
      <c r="P114" s="246"/>
      <c r="Q114" s="247"/>
      <c r="R114" s="73" t="str">
        <f t="shared" ref="R114:R128" si="32">IF(R39="","",R39)</f>
        <v/>
      </c>
      <c r="S114" s="74"/>
      <c r="T114" s="74"/>
      <c r="U114" s="74"/>
      <c r="V114" s="75"/>
      <c r="W114" s="223" t="str">
        <f t="shared" ref="W114:W128" si="33">IF(W39="","",W39)</f>
        <v/>
      </c>
      <c r="X114" s="224"/>
      <c r="Y114" s="224"/>
      <c r="Z114" s="224"/>
      <c r="AA114" s="224"/>
      <c r="AB114" s="225"/>
      <c r="AC114" s="220" t="str">
        <f t="shared" ref="AC114:AC128" si="34">IF(AC39="","",AC39)</f>
        <v/>
      </c>
      <c r="AD114" s="221"/>
      <c r="AE114" s="221"/>
      <c r="AF114" s="222"/>
      <c r="AG114" s="217" t="str">
        <f t="shared" ref="AG114:AG128" si="35">IF(AG39="","",AG39)</f>
        <v/>
      </c>
      <c r="AH114" s="218"/>
      <c r="AI114" s="218"/>
      <c r="AJ114" s="218"/>
      <c r="AK114" s="218"/>
      <c r="AL114" s="219"/>
      <c r="AM114" s="220" t="str">
        <f t="shared" ref="AM114:AM128" si="36">IF(AM39="","",AM39)</f>
        <v/>
      </c>
      <c r="AN114" s="221"/>
      <c r="AO114" s="221"/>
      <c r="AP114" s="222"/>
      <c r="AQ114" s="223" t="str">
        <f t="shared" ref="AQ114:AQ128" si="37">IF(AQ39="","",AQ39)</f>
        <v/>
      </c>
      <c r="AR114" s="224"/>
      <c r="AS114" s="224"/>
      <c r="AT114" s="224"/>
      <c r="AU114" s="224"/>
      <c r="AV114" s="225"/>
      <c r="AW114" s="223" t="str">
        <f t="shared" ref="AW114:AW128" si="38">IF(AW39="","",AW39)</f>
        <v/>
      </c>
      <c r="AX114" s="224"/>
      <c r="AY114" s="224"/>
      <c r="AZ114" s="224"/>
      <c r="BA114" s="224"/>
      <c r="BB114" s="225"/>
    </row>
    <row r="115" spans="1:54" ht="21.75" customHeight="1">
      <c r="A115" s="239" t="str">
        <f t="shared" si="29"/>
        <v/>
      </c>
      <c r="B115" s="240"/>
      <c r="C115" s="240"/>
      <c r="D115" s="240"/>
      <c r="E115" s="240"/>
      <c r="F115" s="240"/>
      <c r="G115" s="240"/>
      <c r="H115" s="240"/>
      <c r="I115" s="240"/>
      <c r="J115" s="241"/>
      <c r="K115" s="242" t="str">
        <f t="shared" si="30"/>
        <v/>
      </c>
      <c r="L115" s="243"/>
      <c r="M115" s="243"/>
      <c r="N115" s="244"/>
      <c r="O115" s="245" t="str">
        <f t="shared" si="31"/>
        <v/>
      </c>
      <c r="P115" s="246"/>
      <c r="Q115" s="247"/>
      <c r="R115" s="73" t="str">
        <f t="shared" si="32"/>
        <v/>
      </c>
      <c r="S115" s="74"/>
      <c r="T115" s="74"/>
      <c r="U115" s="74"/>
      <c r="V115" s="75"/>
      <c r="W115" s="223" t="str">
        <f t="shared" si="33"/>
        <v/>
      </c>
      <c r="X115" s="224"/>
      <c r="Y115" s="224"/>
      <c r="Z115" s="224"/>
      <c r="AA115" s="224"/>
      <c r="AB115" s="225"/>
      <c r="AC115" s="220" t="str">
        <f t="shared" si="34"/>
        <v/>
      </c>
      <c r="AD115" s="221"/>
      <c r="AE115" s="221"/>
      <c r="AF115" s="222"/>
      <c r="AG115" s="217" t="str">
        <f t="shared" si="35"/>
        <v/>
      </c>
      <c r="AH115" s="218"/>
      <c r="AI115" s="218"/>
      <c r="AJ115" s="218"/>
      <c r="AK115" s="218"/>
      <c r="AL115" s="219"/>
      <c r="AM115" s="220" t="str">
        <f t="shared" si="36"/>
        <v/>
      </c>
      <c r="AN115" s="221"/>
      <c r="AO115" s="221"/>
      <c r="AP115" s="222"/>
      <c r="AQ115" s="223" t="str">
        <f t="shared" si="37"/>
        <v/>
      </c>
      <c r="AR115" s="224"/>
      <c r="AS115" s="224"/>
      <c r="AT115" s="224"/>
      <c r="AU115" s="224"/>
      <c r="AV115" s="225"/>
      <c r="AW115" s="223" t="str">
        <f t="shared" si="38"/>
        <v/>
      </c>
      <c r="AX115" s="224"/>
      <c r="AY115" s="224"/>
      <c r="AZ115" s="224"/>
      <c r="BA115" s="224"/>
      <c r="BB115" s="225"/>
    </row>
    <row r="116" spans="1:54" ht="21.75" customHeight="1">
      <c r="A116" s="239" t="str">
        <f t="shared" si="29"/>
        <v/>
      </c>
      <c r="B116" s="240"/>
      <c r="C116" s="240"/>
      <c r="D116" s="240"/>
      <c r="E116" s="240"/>
      <c r="F116" s="240"/>
      <c r="G116" s="240"/>
      <c r="H116" s="240"/>
      <c r="I116" s="240"/>
      <c r="J116" s="241"/>
      <c r="K116" s="242" t="str">
        <f t="shared" si="30"/>
        <v/>
      </c>
      <c r="L116" s="243"/>
      <c r="M116" s="243"/>
      <c r="N116" s="244"/>
      <c r="O116" s="245" t="str">
        <f t="shared" si="31"/>
        <v/>
      </c>
      <c r="P116" s="246"/>
      <c r="Q116" s="247"/>
      <c r="R116" s="73" t="str">
        <f t="shared" si="32"/>
        <v/>
      </c>
      <c r="S116" s="74"/>
      <c r="T116" s="74"/>
      <c r="U116" s="74"/>
      <c r="V116" s="75"/>
      <c r="W116" s="223" t="str">
        <f t="shared" si="33"/>
        <v/>
      </c>
      <c r="X116" s="224"/>
      <c r="Y116" s="224"/>
      <c r="Z116" s="224"/>
      <c r="AA116" s="224"/>
      <c r="AB116" s="225"/>
      <c r="AC116" s="220" t="str">
        <f t="shared" si="34"/>
        <v/>
      </c>
      <c r="AD116" s="221"/>
      <c r="AE116" s="221"/>
      <c r="AF116" s="222"/>
      <c r="AG116" s="217" t="str">
        <f t="shared" si="35"/>
        <v/>
      </c>
      <c r="AH116" s="218"/>
      <c r="AI116" s="218"/>
      <c r="AJ116" s="218"/>
      <c r="AK116" s="218"/>
      <c r="AL116" s="219"/>
      <c r="AM116" s="220" t="str">
        <f t="shared" si="36"/>
        <v/>
      </c>
      <c r="AN116" s="221"/>
      <c r="AO116" s="221"/>
      <c r="AP116" s="222"/>
      <c r="AQ116" s="223" t="str">
        <f t="shared" si="37"/>
        <v/>
      </c>
      <c r="AR116" s="224"/>
      <c r="AS116" s="224"/>
      <c r="AT116" s="224"/>
      <c r="AU116" s="224"/>
      <c r="AV116" s="225"/>
      <c r="AW116" s="223" t="str">
        <f t="shared" si="38"/>
        <v/>
      </c>
      <c r="AX116" s="224"/>
      <c r="AY116" s="224"/>
      <c r="AZ116" s="224"/>
      <c r="BA116" s="224"/>
      <c r="BB116" s="225"/>
    </row>
    <row r="117" spans="1:54" ht="21.75" customHeight="1">
      <c r="A117" s="239" t="str">
        <f t="shared" si="29"/>
        <v/>
      </c>
      <c r="B117" s="240"/>
      <c r="C117" s="240"/>
      <c r="D117" s="240"/>
      <c r="E117" s="240"/>
      <c r="F117" s="240"/>
      <c r="G117" s="240"/>
      <c r="H117" s="240"/>
      <c r="I117" s="240"/>
      <c r="J117" s="241"/>
      <c r="K117" s="242" t="str">
        <f t="shared" si="30"/>
        <v/>
      </c>
      <c r="L117" s="243"/>
      <c r="M117" s="243"/>
      <c r="N117" s="244"/>
      <c r="O117" s="245" t="str">
        <f t="shared" si="31"/>
        <v/>
      </c>
      <c r="P117" s="246"/>
      <c r="Q117" s="247"/>
      <c r="R117" s="73" t="str">
        <f t="shared" si="32"/>
        <v/>
      </c>
      <c r="S117" s="74"/>
      <c r="T117" s="74"/>
      <c r="U117" s="74"/>
      <c r="V117" s="75"/>
      <c r="W117" s="223" t="str">
        <f t="shared" si="33"/>
        <v/>
      </c>
      <c r="X117" s="224"/>
      <c r="Y117" s="224"/>
      <c r="Z117" s="224"/>
      <c r="AA117" s="224"/>
      <c r="AB117" s="225"/>
      <c r="AC117" s="220" t="str">
        <f t="shared" si="34"/>
        <v/>
      </c>
      <c r="AD117" s="221"/>
      <c r="AE117" s="221"/>
      <c r="AF117" s="222"/>
      <c r="AG117" s="217" t="str">
        <f t="shared" si="35"/>
        <v/>
      </c>
      <c r="AH117" s="218"/>
      <c r="AI117" s="218"/>
      <c r="AJ117" s="218"/>
      <c r="AK117" s="218"/>
      <c r="AL117" s="219"/>
      <c r="AM117" s="220" t="str">
        <f t="shared" si="36"/>
        <v/>
      </c>
      <c r="AN117" s="221"/>
      <c r="AO117" s="221"/>
      <c r="AP117" s="222"/>
      <c r="AQ117" s="223" t="str">
        <f t="shared" si="37"/>
        <v/>
      </c>
      <c r="AR117" s="224"/>
      <c r="AS117" s="224"/>
      <c r="AT117" s="224"/>
      <c r="AU117" s="224"/>
      <c r="AV117" s="225"/>
      <c r="AW117" s="223" t="str">
        <f t="shared" si="38"/>
        <v/>
      </c>
      <c r="AX117" s="224"/>
      <c r="AY117" s="224"/>
      <c r="AZ117" s="224"/>
      <c r="BA117" s="224"/>
      <c r="BB117" s="225"/>
    </row>
    <row r="118" spans="1:54" ht="21.75" customHeight="1">
      <c r="A118" s="239" t="str">
        <f t="shared" si="29"/>
        <v/>
      </c>
      <c r="B118" s="240"/>
      <c r="C118" s="240"/>
      <c r="D118" s="240"/>
      <c r="E118" s="240"/>
      <c r="F118" s="240"/>
      <c r="G118" s="240"/>
      <c r="H118" s="240"/>
      <c r="I118" s="240"/>
      <c r="J118" s="241"/>
      <c r="K118" s="242" t="str">
        <f t="shared" si="30"/>
        <v/>
      </c>
      <c r="L118" s="243"/>
      <c r="M118" s="243"/>
      <c r="N118" s="244"/>
      <c r="O118" s="245" t="str">
        <f t="shared" si="31"/>
        <v/>
      </c>
      <c r="P118" s="246"/>
      <c r="Q118" s="247"/>
      <c r="R118" s="73" t="str">
        <f t="shared" si="32"/>
        <v/>
      </c>
      <c r="S118" s="74"/>
      <c r="T118" s="74"/>
      <c r="U118" s="74"/>
      <c r="V118" s="75"/>
      <c r="W118" s="223" t="str">
        <f t="shared" si="33"/>
        <v/>
      </c>
      <c r="X118" s="224"/>
      <c r="Y118" s="224"/>
      <c r="Z118" s="224"/>
      <c r="AA118" s="224"/>
      <c r="AB118" s="225"/>
      <c r="AC118" s="220" t="str">
        <f t="shared" si="34"/>
        <v/>
      </c>
      <c r="AD118" s="221"/>
      <c r="AE118" s="221"/>
      <c r="AF118" s="222"/>
      <c r="AG118" s="217" t="str">
        <f t="shared" si="35"/>
        <v/>
      </c>
      <c r="AH118" s="218"/>
      <c r="AI118" s="218"/>
      <c r="AJ118" s="218"/>
      <c r="AK118" s="218"/>
      <c r="AL118" s="219"/>
      <c r="AM118" s="220" t="str">
        <f t="shared" si="36"/>
        <v/>
      </c>
      <c r="AN118" s="221"/>
      <c r="AO118" s="221"/>
      <c r="AP118" s="222"/>
      <c r="AQ118" s="223" t="str">
        <f t="shared" si="37"/>
        <v/>
      </c>
      <c r="AR118" s="224"/>
      <c r="AS118" s="224"/>
      <c r="AT118" s="224"/>
      <c r="AU118" s="224"/>
      <c r="AV118" s="225"/>
      <c r="AW118" s="223" t="str">
        <f t="shared" si="38"/>
        <v/>
      </c>
      <c r="AX118" s="224"/>
      <c r="AY118" s="224"/>
      <c r="AZ118" s="224"/>
      <c r="BA118" s="224"/>
      <c r="BB118" s="225"/>
    </row>
    <row r="119" spans="1:54" ht="21.75" customHeight="1">
      <c r="A119" s="239" t="str">
        <f t="shared" si="29"/>
        <v/>
      </c>
      <c r="B119" s="240"/>
      <c r="C119" s="240"/>
      <c r="D119" s="240"/>
      <c r="E119" s="240"/>
      <c r="F119" s="240"/>
      <c r="G119" s="240"/>
      <c r="H119" s="240"/>
      <c r="I119" s="240"/>
      <c r="J119" s="241"/>
      <c r="K119" s="242" t="str">
        <f t="shared" si="30"/>
        <v/>
      </c>
      <c r="L119" s="243"/>
      <c r="M119" s="243"/>
      <c r="N119" s="244"/>
      <c r="O119" s="245" t="str">
        <f t="shared" si="31"/>
        <v/>
      </c>
      <c r="P119" s="246"/>
      <c r="Q119" s="247"/>
      <c r="R119" s="73" t="str">
        <f t="shared" si="32"/>
        <v/>
      </c>
      <c r="S119" s="74"/>
      <c r="T119" s="74"/>
      <c r="U119" s="74"/>
      <c r="V119" s="75"/>
      <c r="W119" s="223" t="str">
        <f t="shared" si="33"/>
        <v/>
      </c>
      <c r="X119" s="224"/>
      <c r="Y119" s="224"/>
      <c r="Z119" s="224"/>
      <c r="AA119" s="224"/>
      <c r="AB119" s="225"/>
      <c r="AC119" s="220" t="str">
        <f t="shared" si="34"/>
        <v/>
      </c>
      <c r="AD119" s="221"/>
      <c r="AE119" s="221"/>
      <c r="AF119" s="222"/>
      <c r="AG119" s="217" t="str">
        <f t="shared" si="35"/>
        <v/>
      </c>
      <c r="AH119" s="218"/>
      <c r="AI119" s="218"/>
      <c r="AJ119" s="218"/>
      <c r="AK119" s="218"/>
      <c r="AL119" s="219"/>
      <c r="AM119" s="220" t="str">
        <f t="shared" si="36"/>
        <v/>
      </c>
      <c r="AN119" s="221"/>
      <c r="AO119" s="221"/>
      <c r="AP119" s="222"/>
      <c r="AQ119" s="223" t="str">
        <f t="shared" si="37"/>
        <v/>
      </c>
      <c r="AR119" s="224"/>
      <c r="AS119" s="224"/>
      <c r="AT119" s="224"/>
      <c r="AU119" s="224"/>
      <c r="AV119" s="225"/>
      <c r="AW119" s="223" t="str">
        <f t="shared" si="38"/>
        <v/>
      </c>
      <c r="AX119" s="224"/>
      <c r="AY119" s="224"/>
      <c r="AZ119" s="224"/>
      <c r="BA119" s="224"/>
      <c r="BB119" s="225"/>
    </row>
    <row r="120" spans="1:54" ht="21.75" customHeight="1">
      <c r="A120" s="239" t="str">
        <f t="shared" si="29"/>
        <v/>
      </c>
      <c r="B120" s="240"/>
      <c r="C120" s="240"/>
      <c r="D120" s="240"/>
      <c r="E120" s="240"/>
      <c r="F120" s="240"/>
      <c r="G120" s="240"/>
      <c r="H120" s="240"/>
      <c r="I120" s="240"/>
      <c r="J120" s="241"/>
      <c r="K120" s="242" t="str">
        <f t="shared" si="30"/>
        <v/>
      </c>
      <c r="L120" s="243"/>
      <c r="M120" s="243"/>
      <c r="N120" s="244"/>
      <c r="O120" s="245" t="str">
        <f t="shared" si="31"/>
        <v/>
      </c>
      <c r="P120" s="246"/>
      <c r="Q120" s="247"/>
      <c r="R120" s="73" t="str">
        <f t="shared" si="32"/>
        <v/>
      </c>
      <c r="S120" s="74"/>
      <c r="T120" s="74"/>
      <c r="U120" s="74"/>
      <c r="V120" s="75"/>
      <c r="W120" s="223" t="str">
        <f t="shared" si="33"/>
        <v/>
      </c>
      <c r="X120" s="224"/>
      <c r="Y120" s="224"/>
      <c r="Z120" s="224"/>
      <c r="AA120" s="224"/>
      <c r="AB120" s="225"/>
      <c r="AC120" s="220" t="str">
        <f t="shared" si="34"/>
        <v/>
      </c>
      <c r="AD120" s="221"/>
      <c r="AE120" s="221"/>
      <c r="AF120" s="222"/>
      <c r="AG120" s="217" t="str">
        <f t="shared" si="35"/>
        <v/>
      </c>
      <c r="AH120" s="218"/>
      <c r="AI120" s="218"/>
      <c r="AJ120" s="218"/>
      <c r="AK120" s="218"/>
      <c r="AL120" s="219"/>
      <c r="AM120" s="220" t="str">
        <f t="shared" si="36"/>
        <v/>
      </c>
      <c r="AN120" s="221"/>
      <c r="AO120" s="221"/>
      <c r="AP120" s="222"/>
      <c r="AQ120" s="223" t="str">
        <f t="shared" si="37"/>
        <v/>
      </c>
      <c r="AR120" s="224"/>
      <c r="AS120" s="224"/>
      <c r="AT120" s="224"/>
      <c r="AU120" s="224"/>
      <c r="AV120" s="225"/>
      <c r="AW120" s="223" t="str">
        <f t="shared" si="38"/>
        <v/>
      </c>
      <c r="AX120" s="224"/>
      <c r="AY120" s="224"/>
      <c r="AZ120" s="224"/>
      <c r="BA120" s="224"/>
      <c r="BB120" s="225"/>
    </row>
    <row r="121" spans="1:54" ht="21.75" customHeight="1">
      <c r="A121" s="239" t="str">
        <f t="shared" si="29"/>
        <v/>
      </c>
      <c r="B121" s="240"/>
      <c r="C121" s="240"/>
      <c r="D121" s="240"/>
      <c r="E121" s="240"/>
      <c r="F121" s="240"/>
      <c r="G121" s="240"/>
      <c r="H121" s="240"/>
      <c r="I121" s="240"/>
      <c r="J121" s="241"/>
      <c r="K121" s="242" t="str">
        <f t="shared" si="30"/>
        <v/>
      </c>
      <c r="L121" s="243"/>
      <c r="M121" s="243"/>
      <c r="N121" s="244"/>
      <c r="O121" s="245" t="str">
        <f t="shared" si="31"/>
        <v/>
      </c>
      <c r="P121" s="246"/>
      <c r="Q121" s="247"/>
      <c r="R121" s="73" t="str">
        <f t="shared" si="32"/>
        <v/>
      </c>
      <c r="S121" s="74"/>
      <c r="T121" s="74"/>
      <c r="U121" s="74"/>
      <c r="V121" s="75"/>
      <c r="W121" s="223" t="str">
        <f t="shared" si="33"/>
        <v/>
      </c>
      <c r="X121" s="224"/>
      <c r="Y121" s="224"/>
      <c r="Z121" s="224"/>
      <c r="AA121" s="224"/>
      <c r="AB121" s="225"/>
      <c r="AC121" s="220" t="str">
        <f t="shared" si="34"/>
        <v/>
      </c>
      <c r="AD121" s="221"/>
      <c r="AE121" s="221"/>
      <c r="AF121" s="222"/>
      <c r="AG121" s="217" t="str">
        <f t="shared" si="35"/>
        <v/>
      </c>
      <c r="AH121" s="218"/>
      <c r="AI121" s="218"/>
      <c r="AJ121" s="218"/>
      <c r="AK121" s="218"/>
      <c r="AL121" s="219"/>
      <c r="AM121" s="220" t="str">
        <f t="shared" si="36"/>
        <v/>
      </c>
      <c r="AN121" s="221"/>
      <c r="AO121" s="221"/>
      <c r="AP121" s="222"/>
      <c r="AQ121" s="223" t="str">
        <f t="shared" si="37"/>
        <v/>
      </c>
      <c r="AR121" s="224"/>
      <c r="AS121" s="224"/>
      <c r="AT121" s="224"/>
      <c r="AU121" s="224"/>
      <c r="AV121" s="225"/>
      <c r="AW121" s="223" t="str">
        <f t="shared" si="38"/>
        <v/>
      </c>
      <c r="AX121" s="224"/>
      <c r="AY121" s="224"/>
      <c r="AZ121" s="224"/>
      <c r="BA121" s="224"/>
      <c r="BB121" s="225"/>
    </row>
    <row r="122" spans="1:54" ht="21.75" customHeight="1">
      <c r="A122" s="239" t="str">
        <f t="shared" si="29"/>
        <v/>
      </c>
      <c r="B122" s="240"/>
      <c r="C122" s="240"/>
      <c r="D122" s="240"/>
      <c r="E122" s="240"/>
      <c r="F122" s="240"/>
      <c r="G122" s="240"/>
      <c r="H122" s="240"/>
      <c r="I122" s="240"/>
      <c r="J122" s="241"/>
      <c r="K122" s="242" t="str">
        <f t="shared" si="30"/>
        <v/>
      </c>
      <c r="L122" s="243"/>
      <c r="M122" s="243"/>
      <c r="N122" s="244"/>
      <c r="O122" s="245" t="str">
        <f t="shared" si="31"/>
        <v/>
      </c>
      <c r="P122" s="246"/>
      <c r="Q122" s="247"/>
      <c r="R122" s="73" t="str">
        <f t="shared" si="32"/>
        <v/>
      </c>
      <c r="S122" s="74"/>
      <c r="T122" s="74"/>
      <c r="U122" s="74"/>
      <c r="V122" s="75"/>
      <c r="W122" s="223" t="str">
        <f t="shared" si="33"/>
        <v/>
      </c>
      <c r="X122" s="224"/>
      <c r="Y122" s="224"/>
      <c r="Z122" s="224"/>
      <c r="AA122" s="224"/>
      <c r="AB122" s="225"/>
      <c r="AC122" s="220" t="str">
        <f t="shared" si="34"/>
        <v/>
      </c>
      <c r="AD122" s="221"/>
      <c r="AE122" s="221"/>
      <c r="AF122" s="222"/>
      <c r="AG122" s="217" t="str">
        <f t="shared" si="35"/>
        <v/>
      </c>
      <c r="AH122" s="218"/>
      <c r="AI122" s="218"/>
      <c r="AJ122" s="218"/>
      <c r="AK122" s="218"/>
      <c r="AL122" s="219"/>
      <c r="AM122" s="220" t="str">
        <f t="shared" si="36"/>
        <v/>
      </c>
      <c r="AN122" s="221"/>
      <c r="AO122" s="221"/>
      <c r="AP122" s="222"/>
      <c r="AQ122" s="223" t="str">
        <f t="shared" si="37"/>
        <v/>
      </c>
      <c r="AR122" s="224"/>
      <c r="AS122" s="224"/>
      <c r="AT122" s="224"/>
      <c r="AU122" s="224"/>
      <c r="AV122" s="225"/>
      <c r="AW122" s="223" t="str">
        <f t="shared" si="38"/>
        <v/>
      </c>
      <c r="AX122" s="224"/>
      <c r="AY122" s="224"/>
      <c r="AZ122" s="224"/>
      <c r="BA122" s="224"/>
      <c r="BB122" s="225"/>
    </row>
    <row r="123" spans="1:54" ht="21.75" customHeight="1">
      <c r="A123" s="239" t="str">
        <f t="shared" si="29"/>
        <v/>
      </c>
      <c r="B123" s="240"/>
      <c r="C123" s="240"/>
      <c r="D123" s="240"/>
      <c r="E123" s="240"/>
      <c r="F123" s="240"/>
      <c r="G123" s="240"/>
      <c r="H123" s="240"/>
      <c r="I123" s="240"/>
      <c r="J123" s="241"/>
      <c r="K123" s="242" t="str">
        <f t="shared" si="30"/>
        <v/>
      </c>
      <c r="L123" s="243"/>
      <c r="M123" s="243"/>
      <c r="N123" s="244"/>
      <c r="O123" s="245" t="str">
        <f t="shared" si="31"/>
        <v/>
      </c>
      <c r="P123" s="246"/>
      <c r="Q123" s="247"/>
      <c r="R123" s="73" t="str">
        <f t="shared" si="32"/>
        <v/>
      </c>
      <c r="S123" s="74"/>
      <c r="T123" s="74"/>
      <c r="U123" s="74"/>
      <c r="V123" s="75"/>
      <c r="W123" s="223" t="str">
        <f t="shared" si="33"/>
        <v/>
      </c>
      <c r="X123" s="224"/>
      <c r="Y123" s="224"/>
      <c r="Z123" s="224"/>
      <c r="AA123" s="224"/>
      <c r="AB123" s="225"/>
      <c r="AC123" s="220" t="str">
        <f t="shared" si="34"/>
        <v/>
      </c>
      <c r="AD123" s="221"/>
      <c r="AE123" s="221"/>
      <c r="AF123" s="222"/>
      <c r="AG123" s="217" t="str">
        <f t="shared" si="35"/>
        <v/>
      </c>
      <c r="AH123" s="218"/>
      <c r="AI123" s="218"/>
      <c r="AJ123" s="218"/>
      <c r="AK123" s="218"/>
      <c r="AL123" s="219"/>
      <c r="AM123" s="220" t="str">
        <f t="shared" si="36"/>
        <v/>
      </c>
      <c r="AN123" s="221"/>
      <c r="AO123" s="221"/>
      <c r="AP123" s="222"/>
      <c r="AQ123" s="223" t="str">
        <f t="shared" si="37"/>
        <v/>
      </c>
      <c r="AR123" s="224"/>
      <c r="AS123" s="224"/>
      <c r="AT123" s="224"/>
      <c r="AU123" s="224"/>
      <c r="AV123" s="225"/>
      <c r="AW123" s="223" t="str">
        <f t="shared" si="38"/>
        <v/>
      </c>
      <c r="AX123" s="224"/>
      <c r="AY123" s="224"/>
      <c r="AZ123" s="224"/>
      <c r="BA123" s="224"/>
      <c r="BB123" s="225"/>
    </row>
    <row r="124" spans="1:54" ht="21.75" customHeight="1">
      <c r="A124" s="239" t="str">
        <f t="shared" si="29"/>
        <v/>
      </c>
      <c r="B124" s="240"/>
      <c r="C124" s="240"/>
      <c r="D124" s="240"/>
      <c r="E124" s="240"/>
      <c r="F124" s="240"/>
      <c r="G124" s="240"/>
      <c r="H124" s="240"/>
      <c r="I124" s="240"/>
      <c r="J124" s="241"/>
      <c r="K124" s="242" t="str">
        <f t="shared" si="30"/>
        <v/>
      </c>
      <c r="L124" s="243"/>
      <c r="M124" s="243"/>
      <c r="N124" s="244"/>
      <c r="O124" s="245" t="str">
        <f t="shared" si="31"/>
        <v/>
      </c>
      <c r="P124" s="246"/>
      <c r="Q124" s="247"/>
      <c r="R124" s="73" t="str">
        <f t="shared" si="32"/>
        <v/>
      </c>
      <c r="S124" s="74"/>
      <c r="T124" s="74"/>
      <c r="U124" s="74"/>
      <c r="V124" s="75"/>
      <c r="W124" s="223" t="str">
        <f t="shared" si="33"/>
        <v/>
      </c>
      <c r="X124" s="224"/>
      <c r="Y124" s="224"/>
      <c r="Z124" s="224"/>
      <c r="AA124" s="224"/>
      <c r="AB124" s="225"/>
      <c r="AC124" s="220" t="str">
        <f t="shared" si="34"/>
        <v/>
      </c>
      <c r="AD124" s="221"/>
      <c r="AE124" s="221"/>
      <c r="AF124" s="222"/>
      <c r="AG124" s="217" t="str">
        <f t="shared" si="35"/>
        <v/>
      </c>
      <c r="AH124" s="218"/>
      <c r="AI124" s="218"/>
      <c r="AJ124" s="218"/>
      <c r="AK124" s="218"/>
      <c r="AL124" s="219"/>
      <c r="AM124" s="220" t="str">
        <f t="shared" si="36"/>
        <v/>
      </c>
      <c r="AN124" s="221"/>
      <c r="AO124" s="221"/>
      <c r="AP124" s="222"/>
      <c r="AQ124" s="223" t="str">
        <f t="shared" si="37"/>
        <v/>
      </c>
      <c r="AR124" s="224"/>
      <c r="AS124" s="224"/>
      <c r="AT124" s="224"/>
      <c r="AU124" s="224"/>
      <c r="AV124" s="225"/>
      <c r="AW124" s="223" t="str">
        <f t="shared" si="38"/>
        <v/>
      </c>
      <c r="AX124" s="224"/>
      <c r="AY124" s="224"/>
      <c r="AZ124" s="224"/>
      <c r="BA124" s="224"/>
      <c r="BB124" s="225"/>
    </row>
    <row r="125" spans="1:54" ht="21.75" customHeight="1">
      <c r="A125" s="239" t="str">
        <f t="shared" si="29"/>
        <v/>
      </c>
      <c r="B125" s="240"/>
      <c r="C125" s="240"/>
      <c r="D125" s="240"/>
      <c r="E125" s="240"/>
      <c r="F125" s="240"/>
      <c r="G125" s="240"/>
      <c r="H125" s="240"/>
      <c r="I125" s="240"/>
      <c r="J125" s="241"/>
      <c r="K125" s="242" t="str">
        <f t="shared" si="30"/>
        <v/>
      </c>
      <c r="L125" s="243"/>
      <c r="M125" s="243"/>
      <c r="N125" s="244"/>
      <c r="O125" s="245" t="str">
        <f t="shared" si="31"/>
        <v/>
      </c>
      <c r="P125" s="246"/>
      <c r="Q125" s="247"/>
      <c r="R125" s="73" t="str">
        <f t="shared" si="32"/>
        <v/>
      </c>
      <c r="S125" s="74"/>
      <c r="T125" s="74"/>
      <c r="U125" s="74"/>
      <c r="V125" s="75"/>
      <c r="W125" s="223" t="str">
        <f t="shared" si="33"/>
        <v/>
      </c>
      <c r="X125" s="224"/>
      <c r="Y125" s="224"/>
      <c r="Z125" s="224"/>
      <c r="AA125" s="224"/>
      <c r="AB125" s="225"/>
      <c r="AC125" s="220" t="str">
        <f t="shared" si="34"/>
        <v/>
      </c>
      <c r="AD125" s="221"/>
      <c r="AE125" s="221"/>
      <c r="AF125" s="222"/>
      <c r="AG125" s="217" t="str">
        <f t="shared" si="35"/>
        <v/>
      </c>
      <c r="AH125" s="218"/>
      <c r="AI125" s="218"/>
      <c r="AJ125" s="218"/>
      <c r="AK125" s="218"/>
      <c r="AL125" s="219"/>
      <c r="AM125" s="220" t="str">
        <f t="shared" si="36"/>
        <v/>
      </c>
      <c r="AN125" s="221"/>
      <c r="AO125" s="221"/>
      <c r="AP125" s="222"/>
      <c r="AQ125" s="223" t="str">
        <f t="shared" si="37"/>
        <v/>
      </c>
      <c r="AR125" s="224"/>
      <c r="AS125" s="224"/>
      <c r="AT125" s="224"/>
      <c r="AU125" s="224"/>
      <c r="AV125" s="225"/>
      <c r="AW125" s="223" t="str">
        <f t="shared" si="38"/>
        <v/>
      </c>
      <c r="AX125" s="224"/>
      <c r="AY125" s="224"/>
      <c r="AZ125" s="224"/>
      <c r="BA125" s="224"/>
      <c r="BB125" s="225"/>
    </row>
    <row r="126" spans="1:54" ht="21.75" customHeight="1">
      <c r="A126" s="239" t="str">
        <f t="shared" si="29"/>
        <v/>
      </c>
      <c r="B126" s="240"/>
      <c r="C126" s="240"/>
      <c r="D126" s="240"/>
      <c r="E126" s="240"/>
      <c r="F126" s="240"/>
      <c r="G126" s="240"/>
      <c r="H126" s="240"/>
      <c r="I126" s="240"/>
      <c r="J126" s="241"/>
      <c r="K126" s="242" t="str">
        <f t="shared" si="30"/>
        <v/>
      </c>
      <c r="L126" s="243"/>
      <c r="M126" s="243"/>
      <c r="N126" s="244"/>
      <c r="O126" s="245" t="str">
        <f t="shared" si="31"/>
        <v/>
      </c>
      <c r="P126" s="246"/>
      <c r="Q126" s="247"/>
      <c r="R126" s="73" t="str">
        <f t="shared" si="32"/>
        <v/>
      </c>
      <c r="S126" s="74"/>
      <c r="T126" s="74"/>
      <c r="U126" s="74"/>
      <c r="V126" s="75"/>
      <c r="W126" s="223" t="str">
        <f t="shared" si="33"/>
        <v/>
      </c>
      <c r="X126" s="224"/>
      <c r="Y126" s="224"/>
      <c r="Z126" s="224"/>
      <c r="AA126" s="224"/>
      <c r="AB126" s="225"/>
      <c r="AC126" s="220" t="str">
        <f t="shared" si="34"/>
        <v/>
      </c>
      <c r="AD126" s="221"/>
      <c r="AE126" s="221"/>
      <c r="AF126" s="222"/>
      <c r="AG126" s="217" t="str">
        <f t="shared" si="35"/>
        <v/>
      </c>
      <c r="AH126" s="218"/>
      <c r="AI126" s="218"/>
      <c r="AJ126" s="218"/>
      <c r="AK126" s="218"/>
      <c r="AL126" s="219"/>
      <c r="AM126" s="220" t="str">
        <f t="shared" si="36"/>
        <v/>
      </c>
      <c r="AN126" s="221"/>
      <c r="AO126" s="221"/>
      <c r="AP126" s="222"/>
      <c r="AQ126" s="223" t="str">
        <f t="shared" si="37"/>
        <v/>
      </c>
      <c r="AR126" s="224"/>
      <c r="AS126" s="224"/>
      <c r="AT126" s="224"/>
      <c r="AU126" s="224"/>
      <c r="AV126" s="225"/>
      <c r="AW126" s="223" t="str">
        <f t="shared" si="38"/>
        <v/>
      </c>
      <c r="AX126" s="224"/>
      <c r="AY126" s="224"/>
      <c r="AZ126" s="224"/>
      <c r="BA126" s="224"/>
      <c r="BB126" s="225"/>
    </row>
    <row r="127" spans="1:54" ht="21.75" customHeight="1">
      <c r="A127" s="239" t="str">
        <f t="shared" si="29"/>
        <v/>
      </c>
      <c r="B127" s="240"/>
      <c r="C127" s="240"/>
      <c r="D127" s="240"/>
      <c r="E127" s="240"/>
      <c r="F127" s="240"/>
      <c r="G127" s="240"/>
      <c r="H127" s="240"/>
      <c r="I127" s="240"/>
      <c r="J127" s="241"/>
      <c r="K127" s="242" t="str">
        <f t="shared" si="30"/>
        <v/>
      </c>
      <c r="L127" s="243"/>
      <c r="M127" s="243"/>
      <c r="N127" s="244"/>
      <c r="O127" s="245" t="str">
        <f t="shared" si="31"/>
        <v/>
      </c>
      <c r="P127" s="246"/>
      <c r="Q127" s="247"/>
      <c r="R127" s="73" t="str">
        <f t="shared" si="32"/>
        <v/>
      </c>
      <c r="S127" s="74"/>
      <c r="T127" s="74"/>
      <c r="U127" s="74"/>
      <c r="V127" s="75"/>
      <c r="W127" s="223" t="str">
        <f t="shared" si="33"/>
        <v/>
      </c>
      <c r="X127" s="224"/>
      <c r="Y127" s="224"/>
      <c r="Z127" s="224"/>
      <c r="AA127" s="224"/>
      <c r="AB127" s="225"/>
      <c r="AC127" s="220" t="str">
        <f t="shared" si="34"/>
        <v/>
      </c>
      <c r="AD127" s="221"/>
      <c r="AE127" s="221"/>
      <c r="AF127" s="222"/>
      <c r="AG127" s="217" t="str">
        <f t="shared" si="35"/>
        <v/>
      </c>
      <c r="AH127" s="218"/>
      <c r="AI127" s="218"/>
      <c r="AJ127" s="218"/>
      <c r="AK127" s="218"/>
      <c r="AL127" s="219"/>
      <c r="AM127" s="220" t="str">
        <f t="shared" si="36"/>
        <v/>
      </c>
      <c r="AN127" s="221"/>
      <c r="AO127" s="221"/>
      <c r="AP127" s="222"/>
      <c r="AQ127" s="223" t="str">
        <f t="shared" si="37"/>
        <v/>
      </c>
      <c r="AR127" s="224"/>
      <c r="AS127" s="224"/>
      <c r="AT127" s="224"/>
      <c r="AU127" s="224"/>
      <c r="AV127" s="225"/>
      <c r="AW127" s="223" t="str">
        <f t="shared" si="38"/>
        <v/>
      </c>
      <c r="AX127" s="224"/>
      <c r="AY127" s="224"/>
      <c r="AZ127" s="224"/>
      <c r="BA127" s="224"/>
      <c r="BB127" s="225"/>
    </row>
    <row r="128" spans="1:54" ht="21.75" customHeight="1">
      <c r="A128" s="239" t="str">
        <f t="shared" si="29"/>
        <v/>
      </c>
      <c r="B128" s="240"/>
      <c r="C128" s="240"/>
      <c r="D128" s="240"/>
      <c r="E128" s="240"/>
      <c r="F128" s="240"/>
      <c r="G128" s="240"/>
      <c r="H128" s="240"/>
      <c r="I128" s="240"/>
      <c r="J128" s="241"/>
      <c r="K128" s="242" t="str">
        <f t="shared" si="30"/>
        <v/>
      </c>
      <c r="L128" s="243"/>
      <c r="M128" s="243"/>
      <c r="N128" s="244"/>
      <c r="O128" s="245" t="str">
        <f t="shared" si="31"/>
        <v/>
      </c>
      <c r="P128" s="246"/>
      <c r="Q128" s="247"/>
      <c r="R128" s="73" t="str">
        <f t="shared" si="32"/>
        <v/>
      </c>
      <c r="S128" s="74"/>
      <c r="T128" s="74"/>
      <c r="U128" s="74"/>
      <c r="V128" s="75"/>
      <c r="W128" s="223" t="str">
        <f t="shared" si="33"/>
        <v/>
      </c>
      <c r="X128" s="224"/>
      <c r="Y128" s="224"/>
      <c r="Z128" s="224"/>
      <c r="AA128" s="224"/>
      <c r="AB128" s="225"/>
      <c r="AC128" s="220" t="str">
        <f t="shared" si="34"/>
        <v/>
      </c>
      <c r="AD128" s="221"/>
      <c r="AE128" s="221"/>
      <c r="AF128" s="222"/>
      <c r="AG128" s="217" t="str">
        <f t="shared" si="35"/>
        <v/>
      </c>
      <c r="AH128" s="218"/>
      <c r="AI128" s="218"/>
      <c r="AJ128" s="218"/>
      <c r="AK128" s="218"/>
      <c r="AL128" s="219"/>
      <c r="AM128" s="220" t="str">
        <f t="shared" si="36"/>
        <v/>
      </c>
      <c r="AN128" s="221"/>
      <c r="AO128" s="221"/>
      <c r="AP128" s="222"/>
      <c r="AQ128" s="223" t="str">
        <f t="shared" si="37"/>
        <v/>
      </c>
      <c r="AR128" s="224"/>
      <c r="AS128" s="224"/>
      <c r="AT128" s="224"/>
      <c r="AU128" s="224"/>
      <c r="AV128" s="225"/>
      <c r="AW128" s="223" t="str">
        <f t="shared" si="38"/>
        <v/>
      </c>
      <c r="AX128" s="224"/>
      <c r="AY128" s="224"/>
      <c r="AZ128" s="224"/>
      <c r="BA128" s="224"/>
      <c r="BB128" s="225"/>
    </row>
    <row r="129" spans="1:54" ht="22.5" customHeight="1">
      <c r="A129" s="227" t="s">
        <v>4</v>
      </c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9"/>
      <c r="W129" s="230">
        <f t="shared" ref="W129" si="39">IF(W54="","",W54)</f>
        <v>0</v>
      </c>
      <c r="X129" s="231"/>
      <c r="Y129" s="231"/>
      <c r="Z129" s="231"/>
      <c r="AA129" s="231"/>
      <c r="AB129" s="232"/>
      <c r="AC129" s="233" t="str">
        <f t="shared" ref="AC129" si="40">IF(AC54="","",AC54)</f>
        <v/>
      </c>
      <c r="AD129" s="234"/>
      <c r="AE129" s="234"/>
      <c r="AF129" s="235"/>
      <c r="AG129" s="236">
        <f t="shared" ref="AG129" si="41">IF(AG54="","",AG54)</f>
        <v>0</v>
      </c>
      <c r="AH129" s="237"/>
      <c r="AI129" s="237"/>
      <c r="AJ129" s="237"/>
      <c r="AK129" s="237"/>
      <c r="AL129" s="238"/>
      <c r="AM129" s="233" t="str">
        <f t="shared" ref="AM129" si="42">IF(AM54="","",AM54)</f>
        <v/>
      </c>
      <c r="AN129" s="234"/>
      <c r="AO129" s="234"/>
      <c r="AP129" s="235"/>
      <c r="AQ129" s="230">
        <f t="shared" ref="AQ129" si="43">IF(AQ54="","",AQ54)</f>
        <v>0</v>
      </c>
      <c r="AR129" s="231"/>
      <c r="AS129" s="231"/>
      <c r="AT129" s="231"/>
      <c r="AU129" s="231"/>
      <c r="AV129" s="232"/>
      <c r="AW129" s="230">
        <f t="shared" ref="AW129" si="44">IF(AW54="","",AW54)</f>
        <v>0</v>
      </c>
      <c r="AX129" s="231"/>
      <c r="AY129" s="231"/>
      <c r="AZ129" s="231"/>
      <c r="BA129" s="231"/>
      <c r="BB129" s="232"/>
    </row>
    <row r="131" spans="1:54" ht="7.5" customHeight="1">
      <c r="U131" s="6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</row>
    <row r="132" spans="1:54" ht="7.5" customHeight="1">
      <c r="A132" s="76" t="s">
        <v>71</v>
      </c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U132" s="8"/>
      <c r="V132" s="76" t="s">
        <v>36</v>
      </c>
      <c r="W132" s="76"/>
      <c r="X132" s="76"/>
      <c r="Y132" s="76"/>
      <c r="Z132" s="76"/>
      <c r="AA132" s="76"/>
      <c r="AB132" s="76"/>
    </row>
    <row r="133" spans="1:54" ht="7.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U133" s="8"/>
      <c r="V133" s="76"/>
      <c r="W133" s="76"/>
      <c r="X133" s="76"/>
      <c r="Y133" s="76"/>
      <c r="Z133" s="76"/>
      <c r="AA133" s="76"/>
      <c r="AB133" s="76"/>
    </row>
    <row r="134" spans="1:54" ht="7.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U134" s="8"/>
      <c r="V134" s="76"/>
      <c r="W134" s="76"/>
      <c r="X134" s="76"/>
      <c r="Y134" s="76"/>
      <c r="Z134" s="76"/>
      <c r="AA134" s="76"/>
      <c r="AB134" s="76"/>
    </row>
    <row r="135" spans="1:54" ht="7.5" customHeight="1">
      <c r="A135" s="42" t="s">
        <v>74</v>
      </c>
      <c r="B135" s="42"/>
      <c r="C135" s="42"/>
      <c r="D135" s="42"/>
      <c r="E135" s="42"/>
      <c r="F135" s="42"/>
      <c r="G135" s="286" t="str">
        <f>IF(G60="","",G60)</f>
        <v xml:space="preserve">SAAG </v>
      </c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U135" s="8"/>
      <c r="V135" s="38" t="s">
        <v>75</v>
      </c>
      <c r="W135" s="38"/>
      <c r="X135" s="38"/>
      <c r="Y135" s="38"/>
      <c r="Z135" s="38"/>
      <c r="AA135" s="38"/>
      <c r="AB135" s="38"/>
      <c r="AC135" s="38"/>
      <c r="AD135" s="38"/>
      <c r="AE135" s="38"/>
      <c r="AF135" s="282" t="s">
        <v>78</v>
      </c>
      <c r="AG135" s="282"/>
      <c r="AH135" s="282"/>
      <c r="AI135" s="282"/>
      <c r="AJ135" s="282"/>
      <c r="AK135" s="282"/>
      <c r="AL135" s="282"/>
      <c r="AM135" s="282"/>
      <c r="AN135" s="282"/>
      <c r="AO135" s="282"/>
      <c r="AP135" s="282"/>
      <c r="AQ135" s="282"/>
      <c r="AR135" s="282"/>
      <c r="AS135" s="282"/>
      <c r="AT135" s="282"/>
      <c r="AU135" s="282"/>
    </row>
    <row r="136" spans="1:54" ht="7.5" customHeight="1">
      <c r="A136" s="42"/>
      <c r="B136" s="42"/>
      <c r="C136" s="42"/>
      <c r="D136" s="42"/>
      <c r="E136" s="42"/>
      <c r="F136" s="42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U136" s="8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/>
      <c r="AQ136" s="283"/>
      <c r="AR136" s="283"/>
      <c r="AS136" s="283"/>
      <c r="AT136" s="283"/>
      <c r="AU136" s="283"/>
    </row>
    <row r="137" spans="1:54" ht="7.5" customHeight="1">
      <c r="A137" s="42"/>
      <c r="B137" s="42"/>
      <c r="C137" s="42"/>
      <c r="D137" s="42"/>
      <c r="E137" s="42"/>
      <c r="F137" s="42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U137" s="8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</row>
    <row r="138" spans="1:54" ht="7.5" customHeight="1">
      <c r="A138" s="33" t="s">
        <v>26</v>
      </c>
      <c r="B138" s="33"/>
      <c r="C138" s="33"/>
      <c r="D138" s="33"/>
      <c r="E138" s="33"/>
      <c r="F138" s="33"/>
      <c r="G138" s="34">
        <f>W129</f>
        <v>0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U138" s="8"/>
    </row>
    <row r="139" spans="1:54" ht="7.5" customHeight="1">
      <c r="A139" s="33"/>
      <c r="B139" s="33"/>
      <c r="C139" s="33"/>
      <c r="D139" s="33"/>
      <c r="E139" s="33"/>
      <c r="F139" s="33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U139" s="8"/>
    </row>
    <row r="140" spans="1:54" ht="7.5" customHeight="1">
      <c r="A140" s="33"/>
      <c r="B140" s="33"/>
      <c r="C140" s="33"/>
      <c r="D140" s="33"/>
      <c r="E140" s="33"/>
      <c r="F140" s="33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U140" s="8"/>
    </row>
    <row r="141" spans="1:54" ht="7.5" customHeight="1">
      <c r="A141" s="33" t="s">
        <v>27</v>
      </c>
      <c r="B141" s="33"/>
      <c r="C141" s="33"/>
      <c r="D141" s="33"/>
      <c r="E141" s="33"/>
      <c r="F141" s="33"/>
      <c r="G141" s="34">
        <f>AG129</f>
        <v>0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U141" s="8"/>
      <c r="V141" s="35" t="s">
        <v>37</v>
      </c>
      <c r="W141" s="35"/>
      <c r="X141" s="35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</row>
    <row r="142" spans="1:54" ht="7.5" customHeight="1">
      <c r="A142" s="33"/>
      <c r="B142" s="33"/>
      <c r="C142" s="33"/>
      <c r="D142" s="33"/>
      <c r="E142" s="33"/>
      <c r="F142" s="33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U142" s="8"/>
      <c r="V142" s="36"/>
      <c r="W142" s="36"/>
      <c r="X142" s="36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</row>
    <row r="143" spans="1:54" ht="7.5" customHeight="1">
      <c r="A143" s="33"/>
      <c r="B143" s="33"/>
      <c r="C143" s="33"/>
      <c r="D143" s="33"/>
      <c r="E143" s="33"/>
      <c r="F143" s="33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U143" s="8"/>
      <c r="V143" s="36"/>
      <c r="W143" s="36"/>
      <c r="X143" s="36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</row>
    <row r="144" spans="1:54" ht="7.5" customHeight="1">
      <c r="A144" s="33" t="s">
        <v>28</v>
      </c>
      <c r="B144" s="33"/>
      <c r="C144" s="33"/>
      <c r="D144" s="33"/>
      <c r="E144" s="33"/>
      <c r="F144" s="33"/>
      <c r="G144" s="34">
        <f>AW129</f>
        <v>0</v>
      </c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U144" s="8"/>
      <c r="V144" s="36"/>
      <c r="W144" s="36"/>
      <c r="X144" s="36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</row>
    <row r="145" spans="1:54" ht="7.5" customHeight="1">
      <c r="A145" s="33"/>
      <c r="B145" s="33"/>
      <c r="C145" s="33"/>
      <c r="D145" s="33"/>
      <c r="E145" s="33"/>
      <c r="F145" s="33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U145" s="8"/>
      <c r="V145" s="36"/>
      <c r="W145" s="36"/>
      <c r="X145" s="36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</row>
    <row r="146" spans="1:54" ht="7.5" customHeight="1">
      <c r="A146" s="33"/>
      <c r="B146" s="33"/>
      <c r="C146" s="33"/>
      <c r="D146" s="33"/>
      <c r="E146" s="33"/>
      <c r="F146" s="33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U146" s="8"/>
      <c r="V146" s="36"/>
      <c r="W146" s="36"/>
      <c r="X146" s="36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</row>
    <row r="147" spans="1:54" ht="7.5" customHeight="1">
      <c r="A147" s="33" t="s">
        <v>29</v>
      </c>
      <c r="B147" s="33"/>
      <c r="C147" s="33"/>
      <c r="D147" s="33"/>
      <c r="E147" s="33"/>
      <c r="F147" s="33"/>
      <c r="G147" s="34">
        <f>G138-G141-G144</f>
        <v>0</v>
      </c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U147" s="8"/>
      <c r="V147" s="36"/>
      <c r="W147" s="36"/>
      <c r="X147" s="36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</row>
    <row r="148" spans="1:54" ht="7.5" customHeight="1">
      <c r="A148" s="33"/>
      <c r="B148" s="33"/>
      <c r="C148" s="33"/>
      <c r="D148" s="33"/>
      <c r="E148" s="33"/>
      <c r="F148" s="33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U148" s="8"/>
      <c r="V148" s="36"/>
      <c r="W148" s="36"/>
      <c r="X148" s="36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</row>
    <row r="149" spans="1:54" ht="7.5" customHeight="1">
      <c r="A149" s="33"/>
      <c r="B149" s="33"/>
      <c r="C149" s="33"/>
      <c r="D149" s="33"/>
      <c r="E149" s="33"/>
      <c r="F149" s="33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U149" s="8"/>
      <c r="V149" s="37"/>
      <c r="W149" s="37"/>
      <c r="X149" s="37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</row>
    <row r="150" spans="1:54" ht="7.5" customHeight="1">
      <c r="U150" s="8"/>
    </row>
  </sheetData>
  <sheetProtection algorithmName="SHA-512" hashValue="rADNgaQHgmJqMRatI94j9BlUHkrcTvNod4QBr6mll4/WDtCZ1PlgUgWJjdMemHfklgumGlROuVcPN/1rlQR+9Q==" saltValue="pNFejj8qXHCAMhVe2GKOKQ==" spinCount="100000" sheet="1" scenarios="1"/>
  <mergeCells count="464">
    <mergeCell ref="AB24:AF25"/>
    <mergeCell ref="AG24:AY25"/>
    <mergeCell ref="AZ18:BB25"/>
    <mergeCell ref="AZ93:BB100"/>
    <mergeCell ref="AB99:AF100"/>
    <mergeCell ref="AG99:AY100"/>
    <mergeCell ref="A53:J53"/>
    <mergeCell ref="K53:N53"/>
    <mergeCell ref="O53:Q53"/>
    <mergeCell ref="R53:V53"/>
    <mergeCell ref="W53:AB53"/>
    <mergeCell ref="AC54:AF54"/>
    <mergeCell ref="AG54:AL54"/>
    <mergeCell ref="AM54:AP54"/>
    <mergeCell ref="AQ54:AV54"/>
    <mergeCell ref="V57:AB59"/>
    <mergeCell ref="V60:AE62"/>
    <mergeCell ref="AF60:AU62"/>
    <mergeCell ref="AW50:BB50"/>
    <mergeCell ref="AW49:BB49"/>
    <mergeCell ref="AC48:AF48"/>
    <mergeCell ref="AG48:AL48"/>
    <mergeCell ref="AM48:AP48"/>
    <mergeCell ref="AQ48:AV48"/>
    <mergeCell ref="S1:AJ4"/>
    <mergeCell ref="AT2:BB3"/>
    <mergeCell ref="AN2:AS3"/>
    <mergeCell ref="W54:AB54"/>
    <mergeCell ref="AC53:AF53"/>
    <mergeCell ref="AG53:AL53"/>
    <mergeCell ref="AM53:AP53"/>
    <mergeCell ref="AQ53:AV53"/>
    <mergeCell ref="AW53:BB53"/>
    <mergeCell ref="AW54:BB54"/>
    <mergeCell ref="AB18:AF20"/>
    <mergeCell ref="AG18:AY20"/>
    <mergeCell ref="AB21:AF23"/>
    <mergeCell ref="AG21:AY23"/>
    <mergeCell ref="AC52:AF52"/>
    <mergeCell ref="AG52:AL52"/>
    <mergeCell ref="AM52:AP52"/>
    <mergeCell ref="AQ52:AV52"/>
    <mergeCell ref="AW52:BB52"/>
    <mergeCell ref="AW51:BB51"/>
    <mergeCell ref="AC50:AF50"/>
    <mergeCell ref="AG50:AL50"/>
    <mergeCell ref="AM50:AP50"/>
    <mergeCell ref="AQ50:AV50"/>
    <mergeCell ref="AW48:BB48"/>
    <mergeCell ref="AM49:AP49"/>
    <mergeCell ref="AQ49:AV49"/>
    <mergeCell ref="AW47:BB47"/>
    <mergeCell ref="AC43:AF43"/>
    <mergeCell ref="AG43:AL43"/>
    <mergeCell ref="A52:J52"/>
    <mergeCell ref="K52:N52"/>
    <mergeCell ref="O52:Q52"/>
    <mergeCell ref="R52:V52"/>
    <mergeCell ref="W52:AB52"/>
    <mergeCell ref="AC51:AF51"/>
    <mergeCell ref="AG51:AL51"/>
    <mergeCell ref="AM51:AP51"/>
    <mergeCell ref="AQ51:AV51"/>
    <mergeCell ref="A51:J51"/>
    <mergeCell ref="K51:N51"/>
    <mergeCell ref="O51:Q51"/>
    <mergeCell ref="R51:V51"/>
    <mergeCell ref="W51:AB51"/>
    <mergeCell ref="A50:J50"/>
    <mergeCell ref="K50:N50"/>
    <mergeCell ref="O50:Q50"/>
    <mergeCell ref="R50:V50"/>
    <mergeCell ref="W50:AB50"/>
    <mergeCell ref="AC49:AF49"/>
    <mergeCell ref="AG49:AL49"/>
    <mergeCell ref="A49:J49"/>
    <mergeCell ref="K49:N49"/>
    <mergeCell ref="O49:Q49"/>
    <mergeCell ref="R49:V49"/>
    <mergeCell ref="W49:AB49"/>
    <mergeCell ref="A48:J48"/>
    <mergeCell ref="K48:N48"/>
    <mergeCell ref="O48:Q48"/>
    <mergeCell ref="R48:V48"/>
    <mergeCell ref="W48:AB48"/>
    <mergeCell ref="AC47:AF47"/>
    <mergeCell ref="AG47:AL47"/>
    <mergeCell ref="AM47:AP47"/>
    <mergeCell ref="AQ47:AV47"/>
    <mergeCell ref="A47:J47"/>
    <mergeCell ref="K47:N47"/>
    <mergeCell ref="O47:Q47"/>
    <mergeCell ref="R47:V47"/>
    <mergeCell ref="W47:AB47"/>
    <mergeCell ref="AM43:AP43"/>
    <mergeCell ref="AQ43:AV43"/>
    <mergeCell ref="AW43:BB43"/>
    <mergeCell ref="A43:J43"/>
    <mergeCell ref="K43:N43"/>
    <mergeCell ref="O43:Q43"/>
    <mergeCell ref="R43:V43"/>
    <mergeCell ref="W43:AB43"/>
    <mergeCell ref="AC42:AF42"/>
    <mergeCell ref="AG42:AL42"/>
    <mergeCell ref="AM42:AP42"/>
    <mergeCell ref="AQ42:AV42"/>
    <mergeCell ref="AW42:BB42"/>
    <mergeCell ref="A42:J42"/>
    <mergeCell ref="K42:N42"/>
    <mergeCell ref="O42:Q42"/>
    <mergeCell ref="R42:V42"/>
    <mergeCell ref="W42:AB42"/>
    <mergeCell ref="AC41:AF41"/>
    <mergeCell ref="AG41:AL41"/>
    <mergeCell ref="AM41:AP41"/>
    <mergeCell ref="AQ41:AV41"/>
    <mergeCell ref="AW41:BB41"/>
    <mergeCell ref="A41:J41"/>
    <mergeCell ref="K41:N41"/>
    <mergeCell ref="O41:Q41"/>
    <mergeCell ref="R41:V41"/>
    <mergeCell ref="W41:AB41"/>
    <mergeCell ref="AC39:AF39"/>
    <mergeCell ref="AG39:AL39"/>
    <mergeCell ref="AM39:AP39"/>
    <mergeCell ref="AQ39:AV39"/>
    <mergeCell ref="AW39:BB39"/>
    <mergeCell ref="AC35:AL36"/>
    <mergeCell ref="AC37:AF38"/>
    <mergeCell ref="AG37:AL38"/>
    <mergeCell ref="AM35:AV36"/>
    <mergeCell ref="AM37:AP38"/>
    <mergeCell ref="AQ37:AV38"/>
    <mergeCell ref="A40:J40"/>
    <mergeCell ref="A33:AB34"/>
    <mergeCell ref="AC33:BB34"/>
    <mergeCell ref="A39:J39"/>
    <mergeCell ref="A35:J38"/>
    <mergeCell ref="K35:N38"/>
    <mergeCell ref="O35:Q38"/>
    <mergeCell ref="R35:V38"/>
    <mergeCell ref="W35:AB38"/>
    <mergeCell ref="K40:N40"/>
    <mergeCell ref="O40:Q40"/>
    <mergeCell ref="R40:V40"/>
    <mergeCell ref="W40:AB40"/>
    <mergeCell ref="AC40:AF40"/>
    <mergeCell ref="AG40:AL40"/>
    <mergeCell ref="AM40:AP40"/>
    <mergeCell ref="AQ40:AV40"/>
    <mergeCell ref="AW40:BB40"/>
    <mergeCell ref="AW35:BB36"/>
    <mergeCell ref="AW37:BB38"/>
    <mergeCell ref="K39:N39"/>
    <mergeCell ref="O39:Q39"/>
    <mergeCell ref="R39:V39"/>
    <mergeCell ref="W39:AB39"/>
    <mergeCell ref="AQ44:AV44"/>
    <mergeCell ref="AW46:BB46"/>
    <mergeCell ref="A45:J45"/>
    <mergeCell ref="K45:N45"/>
    <mergeCell ref="O45:Q45"/>
    <mergeCell ref="R45:V45"/>
    <mergeCell ref="W45:AB45"/>
    <mergeCell ref="AC45:AF45"/>
    <mergeCell ref="AG45:AL45"/>
    <mergeCell ref="AM45:AP45"/>
    <mergeCell ref="AQ45:AV45"/>
    <mergeCell ref="AW45:BB45"/>
    <mergeCell ref="A46:J46"/>
    <mergeCell ref="K46:N46"/>
    <mergeCell ref="O46:Q46"/>
    <mergeCell ref="R46:V46"/>
    <mergeCell ref="W46:AB46"/>
    <mergeCell ref="AC46:AF46"/>
    <mergeCell ref="AG46:AL46"/>
    <mergeCell ref="AM46:AP46"/>
    <mergeCell ref="AQ46:AV46"/>
    <mergeCell ref="A8:O9"/>
    <mergeCell ref="C28:D29"/>
    <mergeCell ref="C31:D32"/>
    <mergeCell ref="E28:O29"/>
    <mergeCell ref="E31:O32"/>
    <mergeCell ref="A18:E20"/>
    <mergeCell ref="F18:W20"/>
    <mergeCell ref="A21:B24"/>
    <mergeCell ref="C23:F24"/>
    <mergeCell ref="J23:M24"/>
    <mergeCell ref="G23:I24"/>
    <mergeCell ref="N23:W24"/>
    <mergeCell ref="A11:E13"/>
    <mergeCell ref="F11:W13"/>
    <mergeCell ref="A14:E16"/>
    <mergeCell ref="F14:W16"/>
    <mergeCell ref="N21:W22"/>
    <mergeCell ref="K21:M22"/>
    <mergeCell ref="H21:J22"/>
    <mergeCell ref="C21:G22"/>
    <mergeCell ref="A57:R59"/>
    <mergeCell ref="A69:F71"/>
    <mergeCell ref="A60:F62"/>
    <mergeCell ref="A63:F65"/>
    <mergeCell ref="A66:F68"/>
    <mergeCell ref="A72:F74"/>
    <mergeCell ref="G60:R62"/>
    <mergeCell ref="G63:R65"/>
    <mergeCell ref="G66:R68"/>
    <mergeCell ref="G69:R71"/>
    <mergeCell ref="G72:R74"/>
    <mergeCell ref="V66:X74"/>
    <mergeCell ref="Y66:BB74"/>
    <mergeCell ref="AB6:AQ8"/>
    <mergeCell ref="AR6:BB8"/>
    <mergeCell ref="AB9:AQ11"/>
    <mergeCell ref="AR9:BB11"/>
    <mergeCell ref="AG16:BB17"/>
    <mergeCell ref="AG14:BB15"/>
    <mergeCell ref="AB14:AF17"/>
    <mergeCell ref="AG12:BB13"/>
    <mergeCell ref="AB12:AF13"/>
    <mergeCell ref="X29:Y31"/>
    <mergeCell ref="Z29:AB31"/>
    <mergeCell ref="AC29:AN31"/>
    <mergeCell ref="A54:V54"/>
    <mergeCell ref="AW44:BB44"/>
    <mergeCell ref="A44:J44"/>
    <mergeCell ref="K44:N44"/>
    <mergeCell ref="O44:Q44"/>
    <mergeCell ref="R44:V44"/>
    <mergeCell ref="W44:AB44"/>
    <mergeCell ref="AC44:AF44"/>
    <mergeCell ref="AG44:AL44"/>
    <mergeCell ref="AM44:AP44"/>
    <mergeCell ref="S76:AJ79"/>
    <mergeCell ref="AN77:AS78"/>
    <mergeCell ref="AT77:BB78"/>
    <mergeCell ref="A83:O84"/>
    <mergeCell ref="AB81:AQ83"/>
    <mergeCell ref="AR81:BB83"/>
    <mergeCell ref="A86:E88"/>
    <mergeCell ref="F86:W88"/>
    <mergeCell ref="AB84:AQ86"/>
    <mergeCell ref="AR84:BB86"/>
    <mergeCell ref="AB89:AF92"/>
    <mergeCell ref="AG89:BB90"/>
    <mergeCell ref="A93:E95"/>
    <mergeCell ref="F93:W95"/>
    <mergeCell ref="AG91:BB92"/>
    <mergeCell ref="AB93:AF95"/>
    <mergeCell ref="AG93:AY95"/>
    <mergeCell ref="A96:B99"/>
    <mergeCell ref="C96:G97"/>
    <mergeCell ref="H96:J97"/>
    <mergeCell ref="K96:M97"/>
    <mergeCell ref="N96:W97"/>
    <mergeCell ref="C98:F99"/>
    <mergeCell ref="G98:I99"/>
    <mergeCell ref="J98:M99"/>
    <mergeCell ref="N98:W99"/>
    <mergeCell ref="AB96:AF98"/>
    <mergeCell ref="AG96:AY98"/>
    <mergeCell ref="AW110:BB111"/>
    <mergeCell ref="AC112:AF113"/>
    <mergeCell ref="AG112:AL113"/>
    <mergeCell ref="AM112:AP113"/>
    <mergeCell ref="AQ112:AV113"/>
    <mergeCell ref="AW112:BB113"/>
    <mergeCell ref="C103:D104"/>
    <mergeCell ref="E103:O104"/>
    <mergeCell ref="X104:Y106"/>
    <mergeCell ref="Z104:AB106"/>
    <mergeCell ref="AC104:AN106"/>
    <mergeCell ref="C106:D107"/>
    <mergeCell ref="E106:O107"/>
    <mergeCell ref="A108:AB109"/>
    <mergeCell ref="AC108:BB109"/>
    <mergeCell ref="AW114:BB114"/>
    <mergeCell ref="A115:J115"/>
    <mergeCell ref="K115:N115"/>
    <mergeCell ref="O115:Q115"/>
    <mergeCell ref="R115:V115"/>
    <mergeCell ref="W115:AB115"/>
    <mergeCell ref="AC115:AF115"/>
    <mergeCell ref="AG115:AL115"/>
    <mergeCell ref="AM115:AP115"/>
    <mergeCell ref="AQ115:AV115"/>
    <mergeCell ref="AW115:BB115"/>
    <mergeCell ref="A114:J114"/>
    <mergeCell ref="K114:N114"/>
    <mergeCell ref="O114:Q114"/>
    <mergeCell ref="R114:V114"/>
    <mergeCell ref="W114:AB114"/>
    <mergeCell ref="AC114:AF114"/>
    <mergeCell ref="AG114:AL114"/>
    <mergeCell ref="AM114:AP114"/>
    <mergeCell ref="AQ114:AV114"/>
    <mergeCell ref="AW116:BB116"/>
    <mergeCell ref="A117:J117"/>
    <mergeCell ref="K117:N117"/>
    <mergeCell ref="O117:Q117"/>
    <mergeCell ref="R117:V117"/>
    <mergeCell ref="W117:AB117"/>
    <mergeCell ref="AC117:AF117"/>
    <mergeCell ref="AG117:AL117"/>
    <mergeCell ref="AM117:AP117"/>
    <mergeCell ref="AQ117:AV117"/>
    <mergeCell ref="AW117:BB117"/>
    <mergeCell ref="A116:J116"/>
    <mergeCell ref="K116:N116"/>
    <mergeCell ref="O116:Q116"/>
    <mergeCell ref="R116:V116"/>
    <mergeCell ref="W116:AB116"/>
    <mergeCell ref="AC116:AF116"/>
    <mergeCell ref="AG116:AL116"/>
    <mergeCell ref="AM116:AP116"/>
    <mergeCell ref="AQ116:AV116"/>
    <mergeCell ref="AW118:BB118"/>
    <mergeCell ref="A119:J119"/>
    <mergeCell ref="K119:N119"/>
    <mergeCell ref="O119:Q119"/>
    <mergeCell ref="R119:V119"/>
    <mergeCell ref="W119:AB119"/>
    <mergeCell ref="AC119:AF119"/>
    <mergeCell ref="AG119:AL119"/>
    <mergeCell ref="AM119:AP119"/>
    <mergeCell ref="AQ119:AV119"/>
    <mergeCell ref="AW119:BB119"/>
    <mergeCell ref="A118:J118"/>
    <mergeCell ref="K118:N118"/>
    <mergeCell ref="O118:Q118"/>
    <mergeCell ref="R118:V118"/>
    <mergeCell ref="W118:AB118"/>
    <mergeCell ref="AC118:AF118"/>
    <mergeCell ref="AG118:AL118"/>
    <mergeCell ref="AM118:AP118"/>
    <mergeCell ref="AQ118:AV118"/>
    <mergeCell ref="AW120:BB120"/>
    <mergeCell ref="A121:J121"/>
    <mergeCell ref="K121:N121"/>
    <mergeCell ref="O121:Q121"/>
    <mergeCell ref="R121:V121"/>
    <mergeCell ref="W121:AB121"/>
    <mergeCell ref="AC121:AF121"/>
    <mergeCell ref="AG121:AL121"/>
    <mergeCell ref="AM121:AP121"/>
    <mergeCell ref="AQ121:AV121"/>
    <mergeCell ref="AW121:BB121"/>
    <mergeCell ref="A120:J120"/>
    <mergeCell ref="K120:N120"/>
    <mergeCell ref="O120:Q120"/>
    <mergeCell ref="R120:V120"/>
    <mergeCell ref="W120:AB120"/>
    <mergeCell ref="AC120:AF120"/>
    <mergeCell ref="AG120:AL120"/>
    <mergeCell ref="AM120:AP120"/>
    <mergeCell ref="AQ120:AV120"/>
    <mergeCell ref="AW122:BB122"/>
    <mergeCell ref="A123:J123"/>
    <mergeCell ref="K123:N123"/>
    <mergeCell ref="O123:Q123"/>
    <mergeCell ref="R123:V123"/>
    <mergeCell ref="W123:AB123"/>
    <mergeCell ref="AC123:AF123"/>
    <mergeCell ref="AG123:AL123"/>
    <mergeCell ref="AM123:AP123"/>
    <mergeCell ref="AQ123:AV123"/>
    <mergeCell ref="AW123:BB123"/>
    <mergeCell ref="A122:J122"/>
    <mergeCell ref="K122:N122"/>
    <mergeCell ref="O122:Q122"/>
    <mergeCell ref="R122:V122"/>
    <mergeCell ref="W122:AB122"/>
    <mergeCell ref="AC122:AF122"/>
    <mergeCell ref="AG122:AL122"/>
    <mergeCell ref="AM122:AP122"/>
    <mergeCell ref="AQ122:AV122"/>
    <mergeCell ref="AW124:BB124"/>
    <mergeCell ref="A125:J125"/>
    <mergeCell ref="K125:N125"/>
    <mergeCell ref="O125:Q125"/>
    <mergeCell ref="R125:V125"/>
    <mergeCell ref="W125:AB125"/>
    <mergeCell ref="AC125:AF125"/>
    <mergeCell ref="AG125:AL125"/>
    <mergeCell ref="AM125:AP125"/>
    <mergeCell ref="AQ125:AV125"/>
    <mergeCell ref="AW125:BB125"/>
    <mergeCell ref="A124:J124"/>
    <mergeCell ref="K124:N124"/>
    <mergeCell ref="O124:Q124"/>
    <mergeCell ref="R124:V124"/>
    <mergeCell ref="W124:AB124"/>
    <mergeCell ref="AC124:AF124"/>
    <mergeCell ref="AG124:AL124"/>
    <mergeCell ref="AM124:AP124"/>
    <mergeCell ref="AQ124:AV124"/>
    <mergeCell ref="AW126:BB126"/>
    <mergeCell ref="A127:J127"/>
    <mergeCell ref="K127:N127"/>
    <mergeCell ref="O127:Q127"/>
    <mergeCell ref="R127:V127"/>
    <mergeCell ref="W127:AB127"/>
    <mergeCell ref="AC127:AF127"/>
    <mergeCell ref="AG127:AL127"/>
    <mergeCell ref="AM127:AP127"/>
    <mergeCell ref="AQ127:AV127"/>
    <mergeCell ref="AW127:BB127"/>
    <mergeCell ref="A126:J126"/>
    <mergeCell ref="K126:N126"/>
    <mergeCell ref="O126:Q126"/>
    <mergeCell ref="R126:V126"/>
    <mergeCell ref="W126:AB126"/>
    <mergeCell ref="AC126:AF126"/>
    <mergeCell ref="AG126:AL126"/>
    <mergeCell ref="AM126:AP126"/>
    <mergeCell ref="AQ126:AV126"/>
    <mergeCell ref="A141:F143"/>
    <mergeCell ref="G141:R143"/>
    <mergeCell ref="V141:X149"/>
    <mergeCell ref="Y141:BB149"/>
    <mergeCell ref="A144:F146"/>
    <mergeCell ref="G144:R146"/>
    <mergeCell ref="A147:F149"/>
    <mergeCell ref="G147:R149"/>
    <mergeCell ref="AW128:BB128"/>
    <mergeCell ref="A129:V129"/>
    <mergeCell ref="W129:AB129"/>
    <mergeCell ref="AC129:AF129"/>
    <mergeCell ref="AG129:AL129"/>
    <mergeCell ref="AM129:AP129"/>
    <mergeCell ref="AQ129:AV129"/>
    <mergeCell ref="AW129:BB129"/>
    <mergeCell ref="A132:R134"/>
    <mergeCell ref="V132:AB134"/>
    <mergeCell ref="A128:J128"/>
    <mergeCell ref="K128:N128"/>
    <mergeCell ref="O128:Q128"/>
    <mergeCell ref="R128:V128"/>
    <mergeCell ref="W128:AB128"/>
    <mergeCell ref="AC128:AF128"/>
    <mergeCell ref="B2:K3"/>
    <mergeCell ref="B77:K78"/>
    <mergeCell ref="A5:R7"/>
    <mergeCell ref="A80:R82"/>
    <mergeCell ref="A135:F137"/>
    <mergeCell ref="G135:R137"/>
    <mergeCell ref="V135:AE137"/>
    <mergeCell ref="AF135:AU137"/>
    <mergeCell ref="A138:F140"/>
    <mergeCell ref="G138:R140"/>
    <mergeCell ref="AG128:AL128"/>
    <mergeCell ref="AM128:AP128"/>
    <mergeCell ref="AQ128:AV128"/>
    <mergeCell ref="A110:J113"/>
    <mergeCell ref="K110:N113"/>
    <mergeCell ref="O110:Q113"/>
    <mergeCell ref="R110:V113"/>
    <mergeCell ref="W110:AB113"/>
    <mergeCell ref="AC110:AL111"/>
    <mergeCell ref="AM110:AV111"/>
    <mergeCell ref="A89:E91"/>
    <mergeCell ref="F89:W91"/>
    <mergeCell ref="AB87:AF88"/>
    <mergeCell ref="AG87:BB88"/>
  </mergeCells>
  <phoneticPr fontId="2"/>
  <dataValidations count="1">
    <dataValidation type="list" allowBlank="1" showInputMessage="1" showErrorMessage="1" sqref="O39:Q53" xr:uid="{966CCD16-956D-4E19-B3FE-12CADC9B71C4}">
      <formula1>"　,式,m3,m2,ｍ,㎏,㍑,h,t,組,月,日,本,枚,個,袋,人,泊,台,車,回,試料,ヶ所,空㎥"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orientation="portrait" blackAndWhite="1" r:id="rId1"/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入力フォーム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小柳 諭</dc:creator>
  <cp:lastModifiedBy>山崎 果蓮</cp:lastModifiedBy>
  <cp:lastPrinted>2023-07-21T05:23:41Z</cp:lastPrinted>
  <dcterms:created xsi:type="dcterms:W3CDTF">2023-04-25T02:24:06Z</dcterms:created>
  <dcterms:modified xsi:type="dcterms:W3CDTF">2024-11-05T00:49:55Z</dcterms:modified>
</cp:coreProperties>
</file>